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7635" windowHeight="7740" activeTab="5"/>
  </bookViews>
  <sheets>
    <sheet name=" G-Kitchen" sheetId="1" r:id="rId1"/>
    <sheet name="O1" sheetId="16" r:id="rId2"/>
    <sheet name="R1" sheetId="5" r:id="rId3"/>
    <sheet name="R2" sheetId="12" r:id="rId4"/>
    <sheet name="R3" sheetId="13" r:id="rId5"/>
    <sheet name="kitchen equipment" sheetId="22" r:id="rId6"/>
    <sheet name="Summary " sheetId="15" r:id="rId7"/>
  </sheets>
  <calcPr calcId="145621"/>
</workbook>
</file>

<file path=xl/calcChain.xml><?xml version="1.0" encoding="utf-8"?>
<calcChain xmlns="http://schemas.openxmlformats.org/spreadsheetml/2006/main">
  <c r="F27" i="22" l="1"/>
  <c r="F40" i="22" s="1"/>
  <c r="E45" i="22" s="1"/>
  <c r="B45" i="22"/>
  <c r="B44" i="22"/>
  <c r="B43" i="22"/>
  <c r="F23" i="22"/>
  <c r="F24" i="22"/>
  <c r="F22" i="22"/>
  <c r="F21" i="22"/>
  <c r="F20" i="22"/>
  <c r="F19" i="22"/>
  <c r="F18" i="22"/>
  <c r="F17" i="22"/>
  <c r="F16" i="22"/>
  <c r="F15" i="22"/>
  <c r="F14" i="22"/>
  <c r="F13" i="22"/>
  <c r="F12" i="22"/>
  <c r="F11" i="22"/>
  <c r="F10" i="22"/>
  <c r="F7" i="22"/>
  <c r="F6" i="22"/>
  <c r="F25" i="22" l="1"/>
  <c r="F8" i="22"/>
  <c r="E44" i="22" l="1"/>
  <c r="E43" i="22"/>
  <c r="E46" i="22" s="1"/>
  <c r="E9" i="15" s="1"/>
  <c r="A42" i="22"/>
  <c r="F45" i="16" l="1"/>
  <c r="F53" i="13"/>
  <c r="F48" i="12"/>
  <c r="F46" i="5"/>
  <c r="F51" i="16"/>
  <c r="F6" i="1" l="1"/>
  <c r="A62" i="13" l="1"/>
  <c r="A57" i="12"/>
  <c r="A54" i="5"/>
  <c r="A59" i="16"/>
  <c r="A13" i="1"/>
  <c r="B15" i="1"/>
  <c r="B14" i="1"/>
  <c r="F7" i="1"/>
  <c r="F10" i="1"/>
  <c r="F11" i="1" s="1"/>
  <c r="E15" i="1" s="1"/>
  <c r="E14" i="1" l="1"/>
  <c r="F50" i="16"/>
  <c r="E16" i="1" l="1"/>
  <c r="E4" i="15" s="1"/>
  <c r="F18" i="16"/>
  <c r="F19" i="16"/>
  <c r="F56" i="13" l="1"/>
  <c r="F47" i="12"/>
  <c r="F22" i="13"/>
  <c r="F27" i="13"/>
  <c r="F26" i="13"/>
  <c r="F25" i="13"/>
  <c r="F24" i="13"/>
  <c r="F23" i="13"/>
  <c r="F21" i="13"/>
  <c r="B65" i="13"/>
  <c r="F28" i="13" l="1"/>
  <c r="E65" i="13" s="1"/>
  <c r="B64" i="16"/>
  <c r="B63" i="16"/>
  <c r="B62" i="16"/>
  <c r="B61" i="16"/>
  <c r="B60" i="16"/>
  <c r="F56" i="16"/>
  <c r="F55" i="16"/>
  <c r="F54" i="16"/>
  <c r="F49" i="16"/>
  <c r="F52" i="16" s="1"/>
  <c r="F44" i="16"/>
  <c r="F43" i="16"/>
  <c r="F46" i="16" s="1"/>
  <c r="F39" i="16"/>
  <c r="F38" i="16"/>
  <c r="F37" i="16"/>
  <c r="F36" i="16"/>
  <c r="F32" i="16"/>
  <c r="F30" i="16"/>
  <c r="F28" i="16"/>
  <c r="F27" i="16"/>
  <c r="F25" i="16"/>
  <c r="F17" i="16"/>
  <c r="F16" i="16"/>
  <c r="F15" i="16"/>
  <c r="F14" i="16"/>
  <c r="F13" i="16"/>
  <c r="F12" i="16"/>
  <c r="F11" i="16"/>
  <c r="F10" i="16"/>
  <c r="F6" i="16"/>
  <c r="F7" i="16" s="1"/>
  <c r="E60" i="16" s="1"/>
  <c r="F53" i="12"/>
  <c r="B68" i="13"/>
  <c r="B67" i="13"/>
  <c r="B66" i="13"/>
  <c r="B64" i="13"/>
  <c r="B63" i="13"/>
  <c r="F59" i="13"/>
  <c r="F58" i="13"/>
  <c r="F57" i="13"/>
  <c r="F52" i="13"/>
  <c r="F48" i="13"/>
  <c r="F47" i="13"/>
  <c r="F43" i="13"/>
  <c r="F42" i="13"/>
  <c r="F41" i="13"/>
  <c r="F40" i="13"/>
  <c r="F37" i="13"/>
  <c r="F35" i="13"/>
  <c r="F34" i="13"/>
  <c r="F33" i="13"/>
  <c r="F31" i="13"/>
  <c r="F17" i="13"/>
  <c r="F16" i="13"/>
  <c r="F15" i="13"/>
  <c r="F14" i="13"/>
  <c r="F13" i="13"/>
  <c r="F12" i="13"/>
  <c r="F11" i="13"/>
  <c r="F10" i="13"/>
  <c r="F6" i="13"/>
  <c r="F7" i="13" s="1"/>
  <c r="E63" i="13" s="1"/>
  <c r="B62" i="12"/>
  <c r="B61" i="12"/>
  <c r="B60" i="12"/>
  <c r="B59" i="12"/>
  <c r="B58" i="12"/>
  <c r="F54" i="12"/>
  <c r="F52" i="12"/>
  <c r="F51" i="12"/>
  <c r="F46" i="12"/>
  <c r="F49" i="12" s="1"/>
  <c r="F41" i="12"/>
  <c r="F40" i="12"/>
  <c r="F39" i="12"/>
  <c r="F38" i="12"/>
  <c r="F34" i="12"/>
  <c r="F33" i="12"/>
  <c r="F32" i="12"/>
  <c r="F31" i="12"/>
  <c r="F28" i="12"/>
  <c r="F27" i="12"/>
  <c r="F25" i="12"/>
  <c r="F24" i="12"/>
  <c r="F23" i="12"/>
  <c r="F21" i="12"/>
  <c r="F17" i="12"/>
  <c r="F16" i="12"/>
  <c r="F15" i="12"/>
  <c r="F14" i="12"/>
  <c r="F13" i="12"/>
  <c r="F12" i="12"/>
  <c r="F11" i="12"/>
  <c r="F10" i="12"/>
  <c r="F6" i="12"/>
  <c r="F7" i="12" s="1"/>
  <c r="E58" i="12" s="1"/>
  <c r="F10" i="5"/>
  <c r="B59" i="5"/>
  <c r="F32" i="5"/>
  <c r="F33" i="5"/>
  <c r="F34" i="5"/>
  <c r="F50" i="5"/>
  <c r="F51" i="5"/>
  <c r="F49" i="5"/>
  <c r="F52" i="5" s="1"/>
  <c r="E61" i="5" s="1"/>
  <c r="F45" i="5"/>
  <c r="F54" i="13" l="1"/>
  <c r="E69" i="13" s="1"/>
  <c r="F47" i="5"/>
  <c r="E60" i="5" s="1"/>
  <c r="E64" i="16"/>
  <c r="E63" i="12"/>
  <c r="F60" i="13"/>
  <c r="E70" i="13" s="1"/>
  <c r="F20" i="16"/>
  <c r="E65" i="16"/>
  <c r="F57" i="16"/>
  <c r="E66" i="16" s="1"/>
  <c r="F40" i="16"/>
  <c r="E63" i="16" s="1"/>
  <c r="F33" i="16"/>
  <c r="E62" i="16" s="1"/>
  <c r="F49" i="13"/>
  <c r="E68" i="13" s="1"/>
  <c r="F38" i="13"/>
  <c r="E66" i="13" s="1"/>
  <c r="F18" i="13"/>
  <c r="E64" i="13" s="1"/>
  <c r="E61" i="16"/>
  <c r="F44" i="13"/>
  <c r="E67" i="13" s="1"/>
  <c r="F35" i="12"/>
  <c r="E61" i="12" s="1"/>
  <c r="F42" i="12"/>
  <c r="E62" i="12" s="1"/>
  <c r="F55" i="12"/>
  <c r="E64" i="12" s="1"/>
  <c r="F18" i="12"/>
  <c r="E59" i="12" s="1"/>
  <c r="F29" i="12"/>
  <c r="E60" i="12" s="1"/>
  <c r="E65" i="12" l="1"/>
  <c r="E7" i="15" s="1"/>
  <c r="E67" i="16"/>
  <c r="E5" i="15" s="1"/>
  <c r="E71" i="13"/>
  <c r="E8" i="15" s="1"/>
  <c r="F40" i="5" l="1"/>
  <c r="F41" i="5"/>
  <c r="F38" i="5"/>
  <c r="F39" i="5"/>
  <c r="F27" i="5"/>
  <c r="F25" i="5"/>
  <c r="F28" i="5"/>
  <c r="F24" i="5"/>
  <c r="F23" i="5"/>
  <c r="F21" i="5"/>
  <c r="F12" i="5"/>
  <c r="F13" i="5"/>
  <c r="F14" i="5"/>
  <c r="F15" i="5"/>
  <c r="F16" i="5"/>
  <c r="F17" i="5"/>
  <c r="F11" i="5"/>
  <c r="F6" i="5"/>
  <c r="F18" i="5" l="1"/>
  <c r="F29" i="5"/>
  <c r="E57" i="5" s="1"/>
  <c r="F42" i="5"/>
  <c r="E59" i="5" s="1"/>
  <c r="B58" i="5"/>
  <c r="B57" i="5"/>
  <c r="B56" i="5"/>
  <c r="B55" i="5"/>
  <c r="E56" i="5" l="1"/>
  <c r="F31" i="5"/>
  <c r="F35" i="5" l="1"/>
  <c r="E58" i="5" s="1"/>
  <c r="F7" i="5"/>
  <c r="E55" i="5" s="1"/>
  <c r="E62" i="5" l="1"/>
  <c r="E6" i="15" s="1"/>
  <c r="E10" i="15" s="1"/>
</calcChain>
</file>

<file path=xl/sharedStrings.xml><?xml version="1.0" encoding="utf-8"?>
<sst xmlns="http://schemas.openxmlformats.org/spreadsheetml/2006/main" count="455" uniqueCount="172">
  <si>
    <t>Works Description</t>
  </si>
  <si>
    <t xml:space="preserve">Unit </t>
  </si>
  <si>
    <t xml:space="preserve">Quantity </t>
  </si>
  <si>
    <t xml:space="preserve">Unit price </t>
  </si>
  <si>
    <t xml:space="preserve">Total price </t>
  </si>
  <si>
    <t>LS</t>
  </si>
  <si>
    <t>m2</t>
  </si>
  <si>
    <t>Total:</t>
  </si>
  <si>
    <t>Ea</t>
  </si>
  <si>
    <t>kg</t>
  </si>
  <si>
    <t>M2</t>
  </si>
  <si>
    <t>m1</t>
  </si>
  <si>
    <t>m'</t>
  </si>
  <si>
    <t xml:space="preserve">Supply with material and install roof - fascia. The roof fascia is to be covered with flat pre painted galvanized metal sheet 0.50mm thick. Colour RAL 9002
</t>
  </si>
  <si>
    <t xml:space="preserve">Supply and install ventilation grills for the pitched roof, to be installed on both roof gable sides.  </t>
  </si>
  <si>
    <t>EA</t>
  </si>
  <si>
    <t>Electrical Works</t>
  </si>
  <si>
    <t xml:space="preserve">Plumbing </t>
  </si>
  <si>
    <t>Summary:</t>
  </si>
  <si>
    <t>Plumbing</t>
  </si>
  <si>
    <t>Transfer of FPU from Charlie Camp to AD Camp-Mitrovica</t>
  </si>
  <si>
    <t>Block R1</t>
  </si>
  <si>
    <t>G- Kitchen</t>
  </si>
  <si>
    <t>O1</t>
  </si>
  <si>
    <t>R1</t>
  </si>
  <si>
    <t>R2</t>
  </si>
  <si>
    <t>R3</t>
  </si>
  <si>
    <t>m3</t>
  </si>
  <si>
    <t>Partition walls</t>
  </si>
  <si>
    <t>Mitrovica A-D Camp</t>
  </si>
  <si>
    <t>Exterior and Interior painting</t>
  </si>
  <si>
    <t>Ls</t>
  </si>
  <si>
    <r>
      <t xml:space="preserve">Supply with material and I install </t>
    </r>
    <r>
      <rPr>
        <b/>
        <sz val="12"/>
        <rFont val="Arial"/>
        <family val="2"/>
      </rPr>
      <t xml:space="preserve">energy saving Led Street Lights </t>
    </r>
    <r>
      <rPr>
        <sz val="12"/>
        <rFont val="Arial"/>
        <family val="2"/>
      </rPr>
      <t>for outdoor, IP65-watter proof, Input Voltage: AC85-265V 50/60Hz, including dark sensors 230V, 16A with IP65, together with  bracket for street light ø40mm angle 110 degrees which need to be welded/screwed in the container.</t>
    </r>
  </si>
  <si>
    <t xml:space="preserve">Provide and install the shower base dim 90x75cm with water drain in front part, from the big ablution unit, prior dismantle the old cracked one. </t>
  </si>
  <si>
    <t xml:space="preserve">Supply with material and install roof eaves (soffit all sides)  Colour RAL 9002 . Roof eaves  are to be covered with 0.50mm “Piano” pre painted galvanized metal sheet, as per technical specification. 
</t>
  </si>
  <si>
    <t xml:space="preserve">Supply with material and install roof - fascia. The roof fascia is to be covered with flat pre painted galvanized metal sheet 0.50mm thick. Color RAL 9002
</t>
  </si>
  <si>
    <t xml:space="preserve">Supply and install pre-painted "Piano" galvanized metal sheet roof edges/ A gable sides  0.50mm thickness (piano).  Color RAL 9002. </t>
  </si>
  <si>
    <t xml:space="preserve">Supply with material and  paint the emergency metal stairs, new plates and existing structure 2x with off white oil paint, prior clean the rust from the profiles and  paint 2x with primary antirust paint. </t>
  </si>
  <si>
    <t xml:space="preserve">Supply with material and  paint the interior metal stairs complete with rails 2x with off white oil paint, prior clean the rust from the profiles and  paint 2x with primary antirust paint. </t>
  </si>
  <si>
    <t>Provide material and paint  corner of showers in small containers l=900mm in both  sides and high = 2000mm  with oil paint 2x, (spraying) color off white, prior cleaning the surface of dust/rust and any debris. Any corroded area is to be treated initially with anti rust paint.</t>
  </si>
  <si>
    <t>Provide material and paint down part of partition gypsum walls in h +12cm with oil washable painting two layers. Paint to be fine, in strait line and uniformly.</t>
  </si>
  <si>
    <t xml:space="preserve">Dismantling of the existing entrance door and a part of panel wall to create an opening for the new entrance door from pos.5.2
Dismantled material to be transported to the city dump site. </t>
  </si>
  <si>
    <t xml:space="preserve">Dismantling of the existing emergency exit doors from the ground and first floor.
Dismantled doors to be to be transported to the city dump site. </t>
  </si>
  <si>
    <r>
      <t>Supply with material, the metal steel checkered plates 4+1mm, and weld in existing structure of the emergency stairs: 
• trades  16 Ea, 29 x81cm</t>
    </r>
    <r>
      <rPr>
        <sz val="12"/>
        <color theme="1"/>
        <rFont val="Arial"/>
        <family val="2"/>
      </rPr>
      <t xml:space="preserve"> 
• landing trade 1 EA,</t>
    </r>
    <r>
      <rPr>
        <sz val="12"/>
        <rFont val="Arial"/>
        <family val="2"/>
      </rPr>
      <t>160x94cm</t>
    </r>
  </si>
  <si>
    <t xml:space="preserve">Dismantle of existing shower booths from the small10' abl. containers. Dismantled material to be transported to the city dump site. Prior to transportation clearance for the items to be taken from the EULEX Representative. </t>
  </si>
  <si>
    <t>Provide material and install plastic sheet 0.2mm all over the office flooring and ablution unit flooring</t>
  </si>
  <si>
    <t>Provide and install 20mm thick waterproof plywood flooring for the ablution units</t>
  </si>
  <si>
    <t>Demolition of the existing floor layers from I-st floor corridor (linoleum + plywood) Price should include transportation of debris to the city dump site. Works are to be done carefully as the gypsum ceiling of the ground floor should remain.</t>
  </si>
  <si>
    <t xml:space="preserve">Provide material and place 100mm mineral wool insulation throughout the ablution unit floors </t>
  </si>
  <si>
    <t>Provide material and install 20mm thick plywood flooring throughout the I-st floor corridor</t>
  </si>
  <si>
    <r>
      <t xml:space="preserve">Provide material and </t>
    </r>
    <r>
      <rPr>
        <b/>
        <sz val="12"/>
        <rFont val="Arial"/>
        <family val="2"/>
      </rPr>
      <t xml:space="preserve">interior paint </t>
    </r>
    <r>
      <rPr>
        <sz val="12"/>
        <rFont val="Arial"/>
        <family val="2"/>
      </rPr>
      <t>the walls and ceilings with 1x primer and 2x off white  eco friendly water based paint. Paint is to be applied by spraying.  Previosly the surface is to be cleaned of dust and any debris.</t>
    </r>
  </si>
  <si>
    <t>Dismantle of the existing suspending Armstrong ceiling from the first flor. Dismantled material to be disposed of by the contractor from the site. Light fixtures, fire alarms  to be carefully dismantled, saved on side,  and installed again in the new ceiling.</t>
  </si>
  <si>
    <r>
      <t xml:space="preserve">Supply with material and installation of hanging </t>
    </r>
    <r>
      <rPr>
        <b/>
        <sz val="12"/>
        <rFont val="Arial"/>
        <family val="2"/>
      </rPr>
      <t xml:space="preserve">mineral fibber "Armstrong" ceiling, </t>
    </r>
    <r>
      <rPr>
        <sz val="12"/>
        <rFont val="Arial"/>
        <family val="2"/>
      </rPr>
      <t>dim of plates 60x60cm,  white colored, with metal construction and final skirting profiles.</t>
    </r>
  </si>
  <si>
    <t xml:space="preserve">Dismantle existing  wooden landing trade ( 22.5m2) from the existing emergency stairs (the structure to remain)
Dismantled material to be transported to the city dump site. </t>
  </si>
  <si>
    <r>
      <t xml:space="preserve">Supply with material, the metal steel checkered plates 4+1mm, and weld in existing structure of the emergency stairs: 
</t>
    </r>
    <r>
      <rPr>
        <sz val="12"/>
        <color theme="1"/>
        <rFont val="Arial"/>
        <family val="2"/>
      </rPr>
      <t xml:space="preserve">• landing trade </t>
    </r>
    <r>
      <rPr>
        <vertAlign val="superscript"/>
        <sz val="12"/>
        <color theme="1"/>
        <rFont val="Arial"/>
        <family val="2"/>
      </rPr>
      <t xml:space="preserve"> </t>
    </r>
    <r>
      <rPr>
        <sz val="12"/>
        <color theme="1"/>
        <rFont val="Arial"/>
        <family val="2"/>
      </rPr>
      <t>22.50m2</t>
    </r>
  </si>
  <si>
    <t>Supply with material and concreting of the  concrete step C30 with adequate frame works and10cm compacted layer of gravel under the step (emergency exit in Ground Floor)
Dim 100x22.5x40cm</t>
  </si>
  <si>
    <r>
      <t xml:space="preserve">Provide material and </t>
    </r>
    <r>
      <rPr>
        <b/>
        <sz val="12"/>
        <rFont val="Arial"/>
        <family val="2"/>
      </rPr>
      <t xml:space="preserve">interior paint </t>
    </r>
    <r>
      <rPr>
        <sz val="12"/>
        <rFont val="Arial"/>
        <family val="2"/>
      </rPr>
      <t>the walls and ceilings with 1x primer and 2x off white  eco friendly water based paint. Paint is to be applied by spraying.  Previously the surface is to be cleaned of dust and any debris.</t>
    </r>
  </si>
  <si>
    <t>Provide material and paint  corner of showers in small containers l=900mm in both  sides and height = 2000mm  with oil paint 2x, (spraying) color off white, prior cleaning the surface of dust/rust and any debris. Any corroded area is to be treated initially with anti rust paint.</t>
  </si>
  <si>
    <t>Provide material and paint down part of partition gypsum walls in h +12cm with oil washable painting two layers. Paint to be fine, in strait line and uniformly in all length.</t>
  </si>
  <si>
    <t xml:space="preserve">Ea </t>
  </si>
  <si>
    <r>
      <t xml:space="preserve">Provide and install new floor </t>
    </r>
    <r>
      <rPr>
        <b/>
        <sz val="12"/>
        <rFont val="Arial"/>
        <family val="2"/>
      </rPr>
      <t xml:space="preserve">Gully Drainage </t>
    </r>
    <r>
      <rPr>
        <sz val="12"/>
        <rFont val="Arial"/>
        <family val="2"/>
      </rPr>
      <t>of stainless steel dim. 200x200mm with 50mm OD outlet, prior dismantle the old one and adjust the opening for new gully.</t>
    </r>
  </si>
  <si>
    <t>Supply and install in toilets floroscent light fittings 2x36W - IP65, water proof, polycarbonate lents and base 240Volt, 50Hz with daylight lamps.</t>
  </si>
  <si>
    <t xml:space="preserve"> </t>
  </si>
  <si>
    <r>
      <t xml:space="preserve">Supply with material and construction of  </t>
    </r>
    <r>
      <rPr>
        <b/>
        <sz val="12"/>
        <rFont val="Arial"/>
        <family val="2"/>
      </rPr>
      <t>partition gypsum wall</t>
    </r>
    <r>
      <rPr>
        <sz val="12"/>
        <rFont val="Arial"/>
        <family val="2"/>
      </rPr>
      <t>. Gypsum panels (one panel on each wall side) thickness 12.5mm +75mm+12.5mm) including support construction frame with metallic stud, patching , angle elements, mineral wool d=</t>
    </r>
    <r>
      <rPr>
        <sz val="12"/>
        <color theme="1"/>
        <rFont val="Arial"/>
        <family val="2"/>
      </rPr>
      <t>80</t>
    </r>
    <r>
      <rPr>
        <sz val="12"/>
        <rFont val="Arial"/>
        <family val="2"/>
      </rPr>
      <t xml:space="preserve">mm between t wo panels, full filling of panel joins with "glet' in fiberglass plaster netting and preparing the wall for painting. In all for sides of the wall to be installed adequate acoustic tape
</t>
    </r>
    <r>
      <rPr>
        <b/>
        <sz val="12"/>
        <rFont val="Arial"/>
        <family val="2"/>
      </rPr>
      <t>Wall thickness =100mm.</t>
    </r>
  </si>
  <si>
    <t xml:space="preserve">Supply and install 20’ Freezer Container, that has good thermal insulation,  easy to repair, to have extreme refrigeration range up to -30°.  </t>
  </si>
  <si>
    <t>Block O1</t>
  </si>
  <si>
    <t>Block R2</t>
  </si>
  <si>
    <t>Block R3</t>
  </si>
  <si>
    <t>Dismantling of the existing old metal sheet cover of the roof and wooden purlins from entire building. Dismantled material to be disposed of by the contractor from the site. In the price to be calculated dismantle of gutters, save on site and reinstall the same again.</t>
  </si>
  <si>
    <t>Flooring Works</t>
  </si>
  <si>
    <t>Roof Works</t>
  </si>
  <si>
    <t xml:space="preserve">Block G-Kitchen  </t>
  </si>
  <si>
    <t>Dismantling of the existing old metal sheet cover of the roof and wooden purlins from entire building. Dismantled material to be disposed of by the contractor from the sit. In the price to be calculated dismantle of gutters, save on site and reinstall the same again.</t>
  </si>
  <si>
    <t>Stairs</t>
  </si>
  <si>
    <t xml:space="preserve">Doors </t>
  </si>
  <si>
    <t>Roof  Works</t>
  </si>
  <si>
    <t>Roof &amp; Ceiling Works</t>
  </si>
  <si>
    <t>Freezer Container</t>
  </si>
  <si>
    <t>Connection of Heating System in Existing Heating Plant</t>
  </si>
  <si>
    <r>
      <rPr>
        <b/>
        <sz val="12"/>
        <rFont val="Arial"/>
        <family val="2"/>
      </rPr>
      <t xml:space="preserve">Design and Build: </t>
    </r>
    <r>
      <rPr>
        <sz val="12"/>
        <rFont val="Arial"/>
        <family val="2"/>
      </rPr>
      <t>Connection of block#G with existing heating plant. The design and build works are to include heating system inside changing room as well.</t>
    </r>
  </si>
  <si>
    <t xml:space="preserve">Supply and install pre-painted "Piano" galvanized metal sheet roof edges/ A gable sides  0.50mm thickness (piano).  Colour RAL 9002. </t>
  </si>
  <si>
    <t>Provide and install light fittings 4x18 Watt, 240V -50Hz , surface mounted with aluminum mirror. Lights fittings to be installed in corridor of the first floor, prior installation, the old fittings to be dismantled.</t>
  </si>
  <si>
    <t xml:space="preserve">Dismantling of existing shower booths from the small10' containers. Dismantled material to be transported to the city dump site. Prior to transportation clearance for the items to be taken from the EULEX Representative. </t>
  </si>
  <si>
    <r>
      <t xml:space="preserve">Provide and install new floor </t>
    </r>
    <r>
      <rPr>
        <b/>
        <sz val="12"/>
        <rFont val="Arial"/>
        <family val="2"/>
      </rPr>
      <t xml:space="preserve">Gully Drainage </t>
    </r>
    <r>
      <rPr>
        <sz val="12"/>
        <rFont val="Arial"/>
        <family val="2"/>
      </rPr>
      <t>of stainless steel dim. 200x200mm with 50mm OD outlet, prior dismantle the old one and adjust the opening for the new gully.</t>
    </r>
  </si>
  <si>
    <t>Provide material and paint  corner of showers in small containers l=900mm in both  sides and height = 2000mm  with oil paint 2x, (spraying) color off white, previously cleaning the surface of dust/rust and any debris. Any corroded area is to be treated initially with anti rust paint.</t>
  </si>
  <si>
    <t xml:space="preserve">Dismantle of existing shower booths from the small10' containers. Dismantled material to be transported to the city dump site. Prior to transportation clearance for the items to be taken from the EULEX Representative. </t>
  </si>
  <si>
    <t xml:space="preserve">Provide material and install final coat flexible vinyl/linoleum, through the floor of the I-st floor corridor and  t=2mm, including flooring of the refurbished ablution units where the linoleum is to be 20cm height up to the wall. 
Linoleum is to be welded &amp; glued with proper adhesive. Skirtings all around the perimeter of the surface is to be included in the price.  Color to be chosen by EULEX Representative.                                                                              Linoleum 2.0mm thick, commercial use, EN 649, classification as per EN 685  Class 33, areas with heavy traffic. </t>
  </si>
  <si>
    <t>Provide material and paint down part of partition gypsum walls in h 12cm with oil washable painting two layers. Paint to be fine, in strait line and uniformly in all length.</t>
  </si>
  <si>
    <t xml:space="preserve">Dismantle existing metal plates-16Ea trades and 1Ea landing trade, from the existing emergency stairs (the structure to remain)
Dismantled material to be transported to the city dump site. Prior to transportation clearance for the items to be taken from the EULEX Representative. </t>
  </si>
  <si>
    <t xml:space="preserve">Dismantling of existing metal plates-16 Ea trades and 1Ea landing trade, from the existing emergency stairs (the structure to remain)
Dismantled material to be transported to the city dump site. Prior to transportation clearance for the items to be taken from the EULEX Representative. </t>
  </si>
  <si>
    <t>Supply with material and  caver the emergency exit of I-st floor with cover as per detailed dwg  #17</t>
  </si>
  <si>
    <t xml:space="preserve">Dismantle existing metal plates-16 Ea trades and 1Ea landing trade, from the existing emergency stairs (the structure to remain)
Dismantled material to be transported to the city dump site. Prior to transportation clearance for the items to be taken from the EULEX Representative. </t>
  </si>
  <si>
    <t>Drawing #02 &amp; #03</t>
  </si>
  <si>
    <t>Drawing 05</t>
  </si>
  <si>
    <t xml:space="preserve">Drawing #06 </t>
  </si>
  <si>
    <t>Drawing #07</t>
  </si>
  <si>
    <t>Drawing #19</t>
  </si>
  <si>
    <t>Provide and install metal solid door as emergency exit door, equipped with anti panic push bar, with handle and possibility to close with a key from outside. Measurements to be taken on the spot. 
 dim 100/215cm</t>
  </si>
  <si>
    <r>
      <t xml:space="preserve"> Note: </t>
    </r>
    <r>
      <rPr>
        <sz val="12"/>
        <rFont val="Arial"/>
        <family val="2"/>
      </rPr>
      <t xml:space="preserve">All provided  materials must be ISO/CE certificated </t>
    </r>
  </si>
  <si>
    <r>
      <t xml:space="preserve">Provide and install </t>
    </r>
    <r>
      <rPr>
        <b/>
        <sz val="12"/>
        <rFont val="Arial"/>
        <family val="2"/>
      </rPr>
      <t>new shower booths with square shower tray  900x900mm.</t>
    </r>
    <r>
      <rPr>
        <sz val="12"/>
        <rFont val="Arial"/>
        <family val="2"/>
      </rPr>
      <t xml:space="preserve"> In the price to be included removal of the water pipes for ~10cm in one side in order to fit the new shower both </t>
    </r>
  </si>
  <si>
    <t>Drawing #09</t>
  </si>
  <si>
    <r>
      <t xml:space="preserve">Supply with material and construction of  </t>
    </r>
    <r>
      <rPr>
        <b/>
        <sz val="12"/>
        <rFont val="Arial"/>
        <family val="2"/>
      </rPr>
      <t>partition gypsum wall</t>
    </r>
    <r>
      <rPr>
        <sz val="12"/>
        <rFont val="Arial"/>
        <family val="2"/>
      </rPr>
      <t>. Gypsum panels (one panel on each wall side) thickness 12.5mm +75mm+12.5mm) including support construction frame with metallic stud, patching , angle elements, mineral wool d=</t>
    </r>
    <r>
      <rPr>
        <sz val="12"/>
        <color theme="1"/>
        <rFont val="Arial"/>
        <family val="2"/>
      </rPr>
      <t>80mm</t>
    </r>
    <r>
      <rPr>
        <sz val="12"/>
        <rFont val="Arial"/>
        <family val="2"/>
      </rPr>
      <t xml:space="preserve"> between two panels, full filling of panel joins with "glet' in fiberglass plaster netting and preparing the wall for painting. In all for sides of the wall to be installed adequate acoustic tape
</t>
    </r>
    <r>
      <rPr>
        <b/>
        <sz val="12"/>
        <rFont val="Arial"/>
        <family val="2"/>
      </rPr>
      <t>Wall thickness =100mm.</t>
    </r>
  </si>
  <si>
    <t>Drawing  #03</t>
  </si>
  <si>
    <t xml:space="preserve">Provide and install single phase light switches, surface mounted, in saparate offices/rooms. Price shall include all the cabling provision and installation , with the required fittings. Cables to be covered with PVC trunking. </t>
  </si>
  <si>
    <t>Provide material and paint exterior of the container block with 1x primer and 2x oil paint (spraying), color off white, prior cleaning the surface of dust/rust and any debris. Any corroded area is to be treated initially with anti rust paint.
In the price to be calculated use of needed scaffoldings.</t>
  </si>
  <si>
    <t>Provide material and paint exterior of the container block with 1x primer and 2x oil paint (spraying), color off white, previously cleaning the surface of dust/rust and any debris. Any corroded area is to be treated initially with anti rust paint.
In the price to be calculated use of needed scaffoldings.</t>
  </si>
  <si>
    <t>Provide material and paint exterior of the container block with 1x primer and 2x oil paint (spraying), color off white, previosly cleaning the surface of dust/rust and any debris. Any corroded area is to be treated initially with anti rust paint.
In the price to be calculated use of needed scaffoldings.</t>
  </si>
  <si>
    <r>
      <t xml:space="preserve">Supply with material and install metal purlins </t>
    </r>
    <r>
      <rPr>
        <b/>
        <sz val="12"/>
        <rFont val="Arial"/>
        <family val="2"/>
      </rPr>
      <t>80x40x2mm</t>
    </r>
    <r>
      <rPr>
        <sz val="12"/>
        <rFont val="Arial"/>
        <family val="2"/>
      </rPr>
      <t xml:space="preserve">. ( see Dwg#10). Profiles to be primary paint 2x with antirust metal paint. </t>
    </r>
  </si>
  <si>
    <t>Supply with material and install roof cover using trapezoid pre painted corrugated galvanized metal sheet with vapor barrier (see dwg#10), 0.55mm thick, TR 40/240, colour RAL 9002,  including roofing ridge caps and snow guards. Slope surface calculated.</t>
  </si>
  <si>
    <t>Drawing #18 &amp; #19</t>
  </si>
  <si>
    <t>Provide and install the main entrance, two wing PVC door  as per design provided (dwg.#18) , with thermoglass 4+16+4mm. Door is to be equipped with door cylinder lock and door closer. Measurements to be taken on the spot. 
Dim 200/210cm</t>
  </si>
  <si>
    <r>
      <t>Provide and install metal solid door as emergency exit door, equipped with anti panic push bar, with handle and possibility to close with a key from outside. Measurements to be taken on the spot. 
 dim 100/215cm (dw</t>
    </r>
    <r>
      <rPr>
        <sz val="12"/>
        <rFont val="Arial"/>
        <family val="2"/>
      </rPr>
      <t>g #19)</t>
    </r>
  </si>
  <si>
    <r>
      <t xml:space="preserve">Provide and install </t>
    </r>
    <r>
      <rPr>
        <b/>
        <sz val="12"/>
        <rFont val="Arial"/>
        <family val="2"/>
      </rPr>
      <t>new shower booths with square shower tray  900x900mm.</t>
    </r>
    <r>
      <rPr>
        <sz val="12"/>
        <rFont val="Arial"/>
        <family val="2"/>
      </rPr>
      <t xml:space="preserve"> In the price to be included removal of the water pipes for ~10cm in one side in order to fit the new shower booth </t>
    </r>
  </si>
  <si>
    <r>
      <t xml:space="preserve">Supply with material and install metal purlins </t>
    </r>
    <r>
      <rPr>
        <b/>
        <sz val="12"/>
        <rFont val="Arial"/>
        <family val="2"/>
      </rPr>
      <t>80x40x2mm</t>
    </r>
    <r>
      <rPr>
        <sz val="12"/>
        <rFont val="Arial"/>
        <family val="2"/>
      </rPr>
      <t xml:space="preserve">. ( see Dwg#06). Profiles to be primary paint 2x with antirust metal paint. </t>
    </r>
  </si>
  <si>
    <t>Supply with material and install roof cover using trapezoid pre painted corrugated galvanized metal sheet with vapor barrier (see dwg#06), 0.55mm thick, TR 40/240, colour RAL 9002,  including roofing ridge caps and snow guards. Slope surface calculated.</t>
  </si>
  <si>
    <r>
      <t>Create an simple opening door in roof  gable side, from existing metal sheet, dim. Of door 80x100cm, with haspes and hinges. ( see photo in dwg#06</t>
    </r>
    <r>
      <rPr>
        <sz val="12"/>
        <color rgb="FFFF0000"/>
        <rFont val="Arial"/>
        <family val="2"/>
      </rPr>
      <t xml:space="preserve"> </t>
    </r>
    <r>
      <rPr>
        <sz val="12"/>
        <rFont val="Arial"/>
        <family val="2"/>
      </rPr>
      <t>as example)</t>
    </r>
  </si>
  <si>
    <t>Provide and replace all door cyilinders (offices/rooms). New cyilinders should have minimum three keys, previously removal of existing ones</t>
  </si>
  <si>
    <t>Create an simple opening door in roof  gable side, from existing metal sheet, dim. Of door 80x100cm, with haspes and hinges. ( see photo in dwg#06 as example)</t>
  </si>
  <si>
    <t>Drawing #10</t>
  </si>
  <si>
    <t>Drawing #12</t>
  </si>
  <si>
    <r>
      <t xml:space="preserve">Supply with material and construction of  </t>
    </r>
    <r>
      <rPr>
        <b/>
        <sz val="12"/>
        <rFont val="Arial"/>
        <family val="2"/>
      </rPr>
      <t>partition gypsum wall</t>
    </r>
    <r>
      <rPr>
        <sz val="12"/>
        <rFont val="Arial"/>
        <family val="2"/>
      </rPr>
      <t xml:space="preserve">. Gypsum panels (one panel on each wall side) thickness 12.5mm +75mm+12.5mm) including support construction frame with metallic stud, patching , angle elements, mineral wool d=80mm between t wo panels, full filling of panel joins with "glet' in fiberglass plaster netting and preparing the wall for painting. In all for sides of the wall to be installed adequate acoustic tape
</t>
    </r>
    <r>
      <rPr>
        <b/>
        <sz val="12"/>
        <rFont val="Arial"/>
        <family val="2"/>
      </rPr>
      <t>Wall thickness =100mm.</t>
    </r>
  </si>
  <si>
    <t>Drawing #13</t>
  </si>
  <si>
    <r>
      <t xml:space="preserve">Supply with material and install metal purlins </t>
    </r>
    <r>
      <rPr>
        <b/>
        <sz val="12"/>
        <rFont val="Arial"/>
        <family val="2"/>
      </rPr>
      <t>80x40x2mm</t>
    </r>
    <r>
      <rPr>
        <sz val="12"/>
        <rFont val="Arial"/>
        <family val="2"/>
      </rPr>
      <t xml:space="preserve">. ( see Dwg#13). Profiles to be primary paint 2x with antirust metal paint. </t>
    </r>
  </si>
  <si>
    <r>
      <t xml:space="preserve">Supply with material and install roof cover using trapezoid pre painted corrugated galvanized metal sheet with vapor barrier </t>
    </r>
    <r>
      <rPr>
        <sz val="12"/>
        <rFont val="Arial"/>
        <family val="2"/>
      </rPr>
      <t>0.55mm thick, TR 40/240, colour RAL 9002,  including roofing ridge caps and snow guards. Slope surface calculated.</t>
    </r>
  </si>
  <si>
    <t>Provide and install the main entrance, two wing PVC door  as per design provided (dwg.18) , with thermoglass 4+16+4mm. Door is to be equipped with door cylinder lock and door closer. Measurements to be taken on the spot. 
Dim 200/210cm</t>
  </si>
  <si>
    <r>
      <t xml:space="preserve">Provide and install metal solid door as emergency exit door, equipped with anti panic push bar, with handle and possibility to close with a key from outside. Measurements to be taken on the spot. 
 dim 100/215cm (dwg </t>
    </r>
    <r>
      <rPr>
        <sz val="12"/>
        <rFont val="Arial"/>
        <family val="2"/>
      </rPr>
      <t>19)</t>
    </r>
  </si>
  <si>
    <t>Drawing #15</t>
  </si>
  <si>
    <t>Drawing #16</t>
  </si>
  <si>
    <r>
      <t xml:space="preserve">Supply with material and install metal purlins </t>
    </r>
    <r>
      <rPr>
        <b/>
        <sz val="12"/>
        <rFont val="Arial"/>
        <family val="2"/>
      </rPr>
      <t>80x40x2mm</t>
    </r>
    <r>
      <rPr>
        <sz val="12"/>
        <rFont val="Arial"/>
        <family val="2"/>
      </rPr>
      <t xml:space="preserve">. ( see Dwg#16). Profiles to be primary paint 2x with antirust metal paint. </t>
    </r>
  </si>
  <si>
    <t>Supply with material and install roof cover using trapezoid pre painted corrugated galvanized metal sheet with vapor barrier 0.55mm thick, TR 40/240, colour RAL 9002,  including roofing ridge caps and snow guards. Slope surface calculated.</t>
  </si>
  <si>
    <t>Create an simple opening door in roof  gable side, from existing metal sheet, dim. Of door 80x100cm, with hasps and hinges. ( see photo in dwg#06 as example)</t>
  </si>
  <si>
    <r>
      <t>Drawing</t>
    </r>
    <r>
      <rPr>
        <i/>
        <sz val="12"/>
        <rFont val="Arial"/>
        <family val="2"/>
      </rPr>
      <t xml:space="preserve"> #15</t>
    </r>
  </si>
  <si>
    <t xml:space="preserve">Demolition of the existing flooring layers from the small ablution units #15 (linoleum + plywood and insulation) Price should include transportation of debris to the city dump site. </t>
  </si>
  <si>
    <r>
      <t>Provide and install metal solid door as emergency exit door, equipped with anti panic push bar, with handle and possibility to close with a key from outside. Measurements to be taken on the spot. 
 dim 100/215cm (dwg</t>
    </r>
    <r>
      <rPr>
        <sz val="12"/>
        <rFont val="Arial"/>
        <family val="2"/>
      </rPr>
      <t xml:space="preserve"> 19</t>
    </r>
    <r>
      <rPr>
        <sz val="12"/>
        <color theme="1"/>
        <rFont val="Arial"/>
        <family val="2"/>
      </rPr>
      <t>)</t>
    </r>
  </si>
  <si>
    <r>
      <t>Dismantling of the wc and sink from toilets # 15</t>
    </r>
    <r>
      <rPr>
        <sz val="12"/>
        <color rgb="FFFF0000"/>
        <rFont val="Arial"/>
        <family val="2"/>
      </rPr>
      <t xml:space="preserve"> </t>
    </r>
    <r>
      <rPr>
        <sz val="12"/>
        <rFont val="Arial"/>
        <family val="2"/>
      </rPr>
      <t>, save on site, and install again after the completion of flooring works.</t>
    </r>
  </si>
  <si>
    <t>Supply with material and concreting of the entrance platform with reinforced concrete slab C30 with Q335, Ø8mm (150x150mm) with adequate frame works. In the price to be calculated demolition of existing wooden step.
Dim 230x120x15cm</t>
  </si>
  <si>
    <t xml:space="preserve">Supply with material and  paint the interior metal stairs complete with rails 2x with off white oil paint, prior clean the rust from the profiles and  paint  with primary antirust paint. </t>
  </si>
  <si>
    <t>Tables and Chairs</t>
  </si>
  <si>
    <t>Pos</t>
  </si>
  <si>
    <t>Dining Area</t>
  </si>
  <si>
    <t xml:space="preserve">Supply and install POTATO PEELER, 165Kg per Hour, 410x550x1060 H, 15Kg,165Kg/h, 74.5Db, 750W, 230V/50Hz
</t>
  </si>
  <si>
    <t>Supply and install MEET MINCER/220 KG PER HOUR 602x454x262H, output 1000W, 220-240V, 50Hz</t>
  </si>
  <si>
    <t>Supply and install COMBI STEAMER 5 X GN 1/1 LED 715x795x675H, 5xgn1/1, 70˚C to 300˚C 50/60Hz, 230V 1N 400V 3N, 5KW</t>
  </si>
  <si>
    <r>
      <t>Supply and install ELECTRIC KOCHKESSEL600x600x900H, 55 Lit, 0.57M</t>
    </r>
    <r>
      <rPr>
        <sz val="14"/>
        <rFont val="Arial"/>
        <family val="2"/>
      </rPr>
      <t>³</t>
    </r>
    <r>
      <rPr>
        <sz val="12"/>
        <rFont val="Arial"/>
        <family val="2"/>
      </rPr>
      <t>, 9KW, 400-415V/3N</t>
    </r>
  </si>
  <si>
    <r>
      <t>Supply and install ELECTRIC STOVE 6X PLATTEN RECTANGLE, 1200x700x900H, 6x220mmØ,</t>
    </r>
    <r>
      <rPr>
        <sz val="12"/>
        <color rgb="FFFF0000"/>
        <rFont val="Arial"/>
        <family val="2"/>
      </rPr>
      <t xml:space="preserve"> </t>
    </r>
    <r>
      <rPr>
        <sz val="12"/>
        <rFont val="Arial"/>
        <family val="2"/>
      </rPr>
      <t>(CNS)18/10, 15.6kv, 400-415-V3/N</t>
    </r>
  </si>
  <si>
    <t>Supply and install ELECTRO DEEP FAT FRIER 10+10 Lit. 600x600x900H, (CNC)18-10, Max 10+10Lit, 12KW, 400-415/V3/N</t>
  </si>
  <si>
    <t>Supply and install FOOD SLICER, 490x470x480H, 250mmØ, Ø14mm, 170x190mm, 120W,220-240V, 50Hz</t>
  </si>
  <si>
    <r>
      <t>Supply and install BAINMARIE,1525x1160x1400H,1.1M</t>
    </r>
    <r>
      <rPr>
        <sz val="14"/>
        <rFont val="Arial"/>
        <family val="2"/>
      </rPr>
      <t>²</t>
    </r>
    <r>
      <rPr>
        <sz val="12"/>
        <color rgb="FFFF0000"/>
        <rFont val="Arial"/>
        <family val="2"/>
      </rPr>
      <t xml:space="preserve"> </t>
    </r>
    <r>
      <rPr>
        <sz val="12"/>
        <rFont val="Arial"/>
        <family val="2"/>
      </rPr>
      <t>, glass tray 1x, digital, R404a, 30˚C to 120˚C,</t>
    </r>
    <r>
      <rPr>
        <sz val="12"/>
        <color rgb="FFFF0000"/>
        <rFont val="Arial"/>
        <family val="2"/>
      </rPr>
      <t xml:space="preserve"> </t>
    </r>
    <r>
      <rPr>
        <sz val="12"/>
        <rFont val="Arial"/>
        <family val="2"/>
      </rPr>
      <t>4 x 1/1GN,3500W, 220-V-50Hz</t>
    </r>
  </si>
  <si>
    <r>
      <t>Supply and install SALADETTE, external dim.1880X800X1400h internal dim. B1240xT620xH700, 612Lit. (5x1/1GN), 0˚C-+8˚C, R134A, 219W Ø</t>
    </r>
    <r>
      <rPr>
        <sz val="12"/>
        <color rgb="FFFF0000"/>
        <rFont val="Arial"/>
        <family val="2"/>
      </rPr>
      <t xml:space="preserve"> </t>
    </r>
    <r>
      <rPr>
        <sz val="12"/>
        <rFont val="Arial"/>
        <family val="2"/>
      </rPr>
      <t>507W Max, 220V/50Hz/ 8.5A</t>
    </r>
  </si>
  <si>
    <t>Supply and install FOOD MIXER/BLENDER 2LIt. 200x225x511H, 15000rpm-26500rpm 1500V,220V/50Hz</t>
  </si>
  <si>
    <t>Supply and install INSECT ZAPPER,685x103x265H, 2x20W,240V/50Hz</t>
  </si>
  <si>
    <t>Supply and install JUICE DISPENCER, 445x460x700H,2x18Lit,R134A,+7˚C-+12˚C, 300W, 220-240V/50Hz</t>
  </si>
  <si>
    <r>
      <t>Supply and install TRAYS TROLLY, that can support trays of dimensions 460x360x20mm, 0.25m</t>
    </r>
    <r>
      <rPr>
        <sz val="14"/>
        <rFont val="Arial"/>
        <family val="2"/>
      </rPr>
      <t>³</t>
    </r>
  </si>
  <si>
    <t>Supply and install WATER BOILER 18 Lit.320x320x475H, 2500W, 220-240V</t>
  </si>
  <si>
    <r>
      <t xml:space="preserve">Supply </t>
    </r>
    <r>
      <rPr>
        <b/>
        <sz val="12"/>
        <rFont val="Arial"/>
        <family val="2"/>
      </rPr>
      <t>Chairs for Cafeteria</t>
    </r>
    <r>
      <rPr>
        <sz val="12"/>
        <rFont val="Arial"/>
        <family val="2"/>
      </rPr>
      <t xml:space="preserve">, as per technical specification </t>
    </r>
  </si>
  <si>
    <t>Kitchen Equipment</t>
  </si>
  <si>
    <t>Kitchen Appliances - supply and install</t>
  </si>
  <si>
    <t>Snack Wall Hood,     EA 1</t>
  </si>
  <si>
    <t>Wooden Chopping Block,     EA 1</t>
  </si>
  <si>
    <t>Sink Unit Double Bowl ,     EA 1</t>
  </si>
  <si>
    <t>Work Table,     EA 1</t>
  </si>
  <si>
    <t>Shelving Units,     EA  5</t>
  </si>
  <si>
    <t>Tray Dispenser,     EA 1</t>
  </si>
  <si>
    <t>Prewash Table,     EA 1</t>
  </si>
  <si>
    <t>Hood Type Dishwasher,     EA 1</t>
  </si>
  <si>
    <t>Load/Unload Shelf,     EA 1</t>
  </si>
  <si>
    <t>Double Bowl Sink,     EA 1</t>
  </si>
  <si>
    <t>Shelving 4 Unit Shelves ,     EA 1</t>
  </si>
  <si>
    <t>Kitchen Appliances -installation</t>
  </si>
  <si>
    <t>Transportation and Installation of kitchen appliances that are to be reused,  from kitchen in Camp Charlie to kitchen #G in Camp A-D</t>
  </si>
  <si>
    <r>
      <t xml:space="preserve">Supply </t>
    </r>
    <r>
      <rPr>
        <b/>
        <sz val="12"/>
        <rFont val="Arial"/>
        <family val="2"/>
      </rPr>
      <t>Tables for Cafeteria</t>
    </r>
    <r>
      <rPr>
        <sz val="12"/>
        <rFont val="Arial"/>
        <family val="2"/>
      </rPr>
      <t xml:space="preserve">, dim. 90x90x75cm as per technical specification: top from wood t=3,6cm plasticized with non leg and footing from stainless steel </t>
    </r>
  </si>
  <si>
    <t>Supply and install ELECTRIC griddle-smooth-grooved (8Kw), 600X600X900h, (cns) 50˚C-300˚C, 8kW/400-415V-3N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</si>
</sst>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 [$€-1]"/>
    <numFmt numFmtId="166" formatCode="#,##0.00&quot;€&quot;"/>
    <numFmt numFmtId="167" formatCode="&quot;€&quot;#,##0.00"/>
  </numFmts>
  <fonts count="19" x14ac:knownFonts="1">
    <font>
      <sz val="11"/>
      <color theme="1"/>
      <name val="Calibri"/>
      <family val="2"/>
      <scheme val="minor"/>
    </font>
    <font>
      <sz val="10"/>
      <name val="Arial"/>
      <family val="2"/>
    </font>
    <font>
      <b/>
      <sz val="18"/>
      <name val="Arial"/>
      <family val="2"/>
    </font>
    <font>
      <sz val="12"/>
      <name val="Arial"/>
      <family val="2"/>
    </font>
    <font>
      <b/>
      <sz val="12"/>
      <name val="Arial"/>
      <family val="2"/>
    </font>
    <font>
      <sz val="8"/>
      <name val="Arial"/>
      <family val="2"/>
    </font>
    <font>
      <b/>
      <sz val="12"/>
      <color indexed="9"/>
      <name val="Arial"/>
      <family val="2"/>
    </font>
    <font>
      <sz val="10"/>
      <name val="Arial"/>
      <family val="2"/>
      <charset val="238"/>
    </font>
    <font>
      <sz val="12"/>
      <color theme="1"/>
      <name val="Arial"/>
      <family val="2"/>
    </font>
    <font>
      <b/>
      <u/>
      <sz val="18"/>
      <name val="Arial"/>
      <family val="2"/>
    </font>
    <font>
      <sz val="12"/>
      <name val="Arial Narrow"/>
      <family val="2"/>
    </font>
    <font>
      <sz val="12"/>
      <color rgb="FFFF0000"/>
      <name val="Arial"/>
      <family val="2"/>
    </font>
    <font>
      <sz val="14"/>
      <color theme="1"/>
      <name val="Calibri"/>
      <family val="2"/>
      <scheme val="minor"/>
    </font>
    <font>
      <vertAlign val="superscript"/>
      <sz val="12"/>
      <color theme="1"/>
      <name val="Arial"/>
      <family val="2"/>
    </font>
    <font>
      <sz val="10"/>
      <name val="Arial Narrow"/>
      <family val="2"/>
    </font>
    <font>
      <i/>
      <sz val="11"/>
      <color theme="1"/>
      <name val="Calibri"/>
      <family val="2"/>
      <scheme val="minor"/>
    </font>
    <font>
      <i/>
      <sz val="12"/>
      <color theme="1"/>
      <name val="Arial"/>
      <family val="2"/>
    </font>
    <font>
      <i/>
      <sz val="12"/>
      <name val="Arial"/>
      <family val="2"/>
    </font>
    <font>
      <sz val="14"/>
      <name val="Arial"/>
      <family val="2"/>
    </font>
  </fonts>
  <fills count="6">
    <fill>
      <patternFill patternType="none"/>
    </fill>
    <fill>
      <patternFill patternType="gray125"/>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0" fontId="7" fillId="0" borderId="0"/>
  </cellStyleXfs>
  <cellXfs count="130">
    <xf numFmtId="0" fontId="0" fillId="0" borderId="0" xfId="0"/>
    <xf numFmtId="0" fontId="1" fillId="0" borderId="0" xfId="1"/>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2" fontId="3" fillId="0" borderId="1"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vertical="center" wrapText="1"/>
    </xf>
    <xf numFmtId="0" fontId="4" fillId="2" borderId="5" xfId="1" applyFont="1" applyFill="1" applyBorder="1" applyAlignment="1">
      <alignment vertical="center" wrapText="1"/>
    </xf>
    <xf numFmtId="0" fontId="4" fillId="2" borderId="6" xfId="1" applyFont="1" applyFill="1" applyBorder="1" applyAlignment="1">
      <alignment vertical="center" wrapText="1"/>
    </xf>
    <xf numFmtId="166" fontId="3" fillId="0" borderId="1" xfId="1" applyNumberFormat="1" applyFont="1" applyFill="1" applyBorder="1" applyAlignment="1">
      <alignment horizontal="center" vertical="center" wrapText="1"/>
    </xf>
    <xf numFmtId="0" fontId="3" fillId="0" borderId="0" xfId="1" applyFont="1"/>
    <xf numFmtId="0" fontId="3" fillId="0" borderId="1" xfId="1" applyFont="1" applyBorder="1" applyAlignment="1">
      <alignment horizontal="left" vertical="top" wrapText="1"/>
    </xf>
    <xf numFmtId="0" fontId="3" fillId="0" borderId="1" xfId="1" applyFont="1" applyBorder="1" applyAlignment="1">
      <alignment horizontal="center" vertical="center"/>
    </xf>
    <xf numFmtId="2" fontId="3" fillId="0" borderId="1" xfId="1" applyNumberFormat="1" applyFont="1" applyBorder="1" applyAlignment="1">
      <alignment horizontal="right" vertical="center" wrapText="1"/>
    </xf>
    <xf numFmtId="166" fontId="3" fillId="0" borderId="1" xfId="1" applyNumberFormat="1" applyFont="1" applyFill="1" applyBorder="1" applyAlignment="1">
      <alignment horizontal="left" vertical="top" wrapText="1"/>
    </xf>
    <xf numFmtId="0" fontId="5" fillId="0" borderId="0" xfId="1" applyFont="1" applyFill="1" applyBorder="1"/>
    <xf numFmtId="166" fontId="3" fillId="4" borderId="1" xfId="1" applyNumberFormat="1" applyFont="1" applyFill="1" applyBorder="1" applyAlignment="1">
      <alignment horizontal="left" vertical="top"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166" fontId="6" fillId="3" borderId="10" xfId="1" applyNumberFormat="1" applyFont="1" applyFill="1" applyBorder="1" applyAlignment="1">
      <alignment horizontal="center" vertical="center" wrapText="1"/>
    </xf>
    <xf numFmtId="0" fontId="3" fillId="0" borderId="1" xfId="1" applyFont="1" applyFill="1" applyBorder="1"/>
    <xf numFmtId="0" fontId="4" fillId="4" borderId="11" xfId="1" applyFont="1" applyFill="1" applyBorder="1" applyAlignment="1">
      <alignment horizontal="center" vertical="center" wrapText="1"/>
    </xf>
    <xf numFmtId="0" fontId="4" fillId="4" borderId="0" xfId="1" applyFont="1" applyFill="1" applyBorder="1" applyAlignment="1">
      <alignment vertical="center" wrapText="1"/>
    </xf>
    <xf numFmtId="0" fontId="8" fillId="0" borderId="1" xfId="1" applyFont="1" applyFill="1" applyBorder="1" applyAlignment="1">
      <alignment horizontal="left" vertical="center" wrapText="1"/>
    </xf>
    <xf numFmtId="0" fontId="4" fillId="4" borderId="13" xfId="1" applyFont="1" applyFill="1" applyBorder="1" applyAlignment="1">
      <alignment vertical="center" wrapText="1"/>
    </xf>
    <xf numFmtId="0" fontId="3" fillId="0" borderId="1" xfId="1" applyFont="1" applyFill="1" applyBorder="1" applyAlignment="1">
      <alignment horizontal="left" vertical="top" wrapText="1"/>
    </xf>
    <xf numFmtId="0" fontId="3" fillId="5" borderId="1" xfId="1" applyNumberFormat="1" applyFont="1" applyFill="1" applyBorder="1" applyAlignment="1">
      <alignment horizontal="center" vertical="center" wrapText="1"/>
    </xf>
    <xf numFmtId="164" fontId="3" fillId="5" borderId="1" xfId="1" applyNumberFormat="1" applyFont="1" applyFill="1" applyBorder="1" applyAlignment="1">
      <alignment horizontal="center" vertical="center" wrapText="1"/>
    </xf>
    <xf numFmtId="2" fontId="3" fillId="4" borderId="1" xfId="1" applyNumberFormat="1" applyFont="1" applyFill="1" applyBorder="1" applyAlignment="1">
      <alignment horizontal="center" vertical="center" wrapText="1"/>
    </xf>
    <xf numFmtId="2" fontId="3" fillId="4" borderId="1" xfId="1" applyNumberFormat="1" applyFont="1" applyFill="1" applyBorder="1" applyAlignment="1">
      <alignment horizontal="right" vertical="center" wrapText="1"/>
    </xf>
    <xf numFmtId="2" fontId="8" fillId="4" borderId="1" xfId="1" applyNumberFormat="1" applyFont="1" applyFill="1" applyBorder="1" applyAlignment="1">
      <alignment horizontal="right" vertical="center" wrapText="1"/>
    </xf>
    <xf numFmtId="166" fontId="6" fillId="3" borderId="6" xfId="1" applyNumberFormat="1" applyFont="1" applyFill="1" applyBorder="1" applyAlignment="1">
      <alignment horizontal="center" vertical="center" wrapText="1"/>
    </xf>
    <xf numFmtId="0" fontId="10" fillId="0" borderId="0"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Border="1" applyAlignment="1">
      <alignment horizontal="left" vertical="top" wrapText="1"/>
    </xf>
    <xf numFmtId="2" fontId="3" fillId="0" borderId="1" xfId="0" applyNumberFormat="1" applyFont="1" applyFill="1" applyBorder="1" applyAlignment="1">
      <alignment horizontal="center" vertical="center" wrapText="1"/>
    </xf>
    <xf numFmtId="0" fontId="5" fillId="0" borderId="0" xfId="0" applyFont="1" applyFill="1" applyBorder="1"/>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2" fontId="3" fillId="0" borderId="21" xfId="1" applyNumberFormat="1" applyFont="1" applyFill="1" applyBorder="1" applyAlignment="1">
      <alignment vertical="center" wrapText="1"/>
    </xf>
    <xf numFmtId="2" fontId="3" fillId="0" borderId="22" xfId="1" applyNumberFormat="1" applyFont="1" applyFill="1" applyBorder="1" applyAlignment="1">
      <alignment vertical="center" wrapText="1"/>
    </xf>
    <xf numFmtId="2" fontId="3" fillId="0" borderId="15" xfId="1" applyNumberFormat="1" applyFont="1" applyFill="1" applyBorder="1" applyAlignment="1">
      <alignment vertical="center" wrapText="1"/>
    </xf>
    <xf numFmtId="0" fontId="3" fillId="0" borderId="21" xfId="1" applyFont="1" applyFill="1" applyBorder="1" applyAlignment="1">
      <alignment vertical="center" wrapText="1"/>
    </xf>
    <xf numFmtId="0" fontId="3" fillId="0" borderId="22" xfId="1" applyFont="1" applyFill="1" applyBorder="1" applyAlignment="1">
      <alignment vertical="center" wrapText="1"/>
    </xf>
    <xf numFmtId="0" fontId="3" fillId="0" borderId="15" xfId="1"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Alignment="1">
      <alignment horizontal="center" vertical="center" wrapText="1"/>
    </xf>
    <xf numFmtId="166" fontId="6" fillId="3" borderId="6" xfId="1" applyNumberFormat="1" applyFont="1" applyFill="1" applyBorder="1" applyAlignment="1">
      <alignment horizontal="center" vertical="center" wrapText="1"/>
    </xf>
    <xf numFmtId="167" fontId="0" fillId="0" borderId="0" xfId="0" applyNumberFormat="1"/>
    <xf numFmtId="0" fontId="8"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12" fillId="0" borderId="0" xfId="0" applyFont="1"/>
    <xf numFmtId="166" fontId="4" fillId="2" borderId="6" xfId="1" applyNumberFormat="1" applyFont="1" applyFill="1" applyBorder="1" applyAlignment="1">
      <alignment vertical="center" wrapText="1"/>
    </xf>
    <xf numFmtId="0" fontId="3" fillId="0" borderId="17" xfId="0" applyNumberFormat="1" applyFont="1" applyFill="1" applyBorder="1" applyAlignment="1">
      <alignment horizontal="center" vertical="center" wrapText="1"/>
    </xf>
    <xf numFmtId="2" fontId="3" fillId="0" borderId="1" xfId="1" applyNumberFormat="1" applyFont="1" applyFill="1" applyBorder="1" applyAlignment="1">
      <alignment horizontal="right" vertical="center" wrapText="1"/>
    </xf>
    <xf numFmtId="2" fontId="8" fillId="0" borderId="1" xfId="1" applyNumberFormat="1" applyFont="1" applyFill="1" applyBorder="1" applyAlignment="1">
      <alignment horizontal="right" vertical="center" wrapText="1"/>
    </xf>
    <xf numFmtId="2" fontId="8" fillId="0" borderId="1" xfId="0" applyNumberFormat="1" applyFont="1" applyFill="1" applyBorder="1" applyAlignment="1">
      <alignment horizontal="right" vertical="center" wrapText="1"/>
    </xf>
    <xf numFmtId="0" fontId="14" fillId="0" borderId="0" xfId="0" applyFont="1" applyFill="1" applyBorder="1" applyAlignment="1">
      <alignment vertical="center"/>
    </xf>
    <xf numFmtId="164"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left" vertical="top" wrapText="1"/>
    </xf>
    <xf numFmtId="0" fontId="4" fillId="0" borderId="8" xfId="0" applyFont="1" applyBorder="1" applyAlignment="1">
      <alignment horizontal="center" vertical="center" wrapText="1"/>
    </xf>
    <xf numFmtId="166" fontId="6" fillId="3" borderId="6" xfId="0" applyNumberFormat="1" applyFont="1" applyFill="1" applyBorder="1" applyAlignment="1">
      <alignment horizontal="center" vertical="center" wrapText="1"/>
    </xf>
    <xf numFmtId="0" fontId="3" fillId="0" borderId="0" xfId="0" applyFont="1"/>
    <xf numFmtId="164" fontId="3" fillId="5"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6" fillId="4" borderId="12" xfId="1" applyFont="1" applyFill="1" applyBorder="1" applyAlignment="1">
      <alignment vertical="center" wrapText="1"/>
    </xf>
    <xf numFmtId="0" fontId="3" fillId="5" borderId="1" xfId="1" applyFont="1" applyFill="1" applyBorder="1"/>
    <xf numFmtId="0" fontId="3" fillId="4" borderId="1" xfId="1" applyFont="1" applyFill="1" applyBorder="1"/>
    <xf numFmtId="0" fontId="17" fillId="4" borderId="12" xfId="1" applyFont="1" applyFill="1" applyBorder="1" applyAlignment="1">
      <alignment vertical="center" wrapText="1"/>
    </xf>
    <xf numFmtId="0" fontId="3" fillId="4" borderId="12" xfId="1" applyFont="1" applyFill="1" applyBorder="1" applyAlignment="1">
      <alignment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vertical="center" wrapText="1"/>
    </xf>
    <xf numFmtId="0" fontId="4" fillId="4" borderId="0" xfId="0" applyFont="1" applyFill="1" applyBorder="1" applyAlignment="1">
      <alignment vertical="center" wrapText="1"/>
    </xf>
    <xf numFmtId="166" fontId="3" fillId="0" borderId="7"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0" fillId="0" borderId="1" xfId="0" applyBorder="1" applyAlignment="1">
      <alignment horizontal="left"/>
    </xf>
    <xf numFmtId="166" fontId="3" fillId="0" borderId="1" xfId="0" applyNumberFormat="1" applyFont="1" applyFill="1" applyBorder="1" applyAlignment="1">
      <alignment horizontal="left" vertical="center" wrapText="1"/>
    </xf>
    <xf numFmtId="0" fontId="4" fillId="0" borderId="16" xfId="1" applyFont="1" applyBorder="1" applyAlignment="1">
      <alignment horizontal="center"/>
    </xf>
    <xf numFmtId="0" fontId="4" fillId="0" borderId="6" xfId="1" applyFont="1" applyBorder="1" applyAlignment="1">
      <alignment horizontal="center"/>
    </xf>
    <xf numFmtId="166" fontId="6" fillId="3" borderId="16" xfId="1" applyNumberFormat="1" applyFont="1" applyFill="1" applyBorder="1" applyAlignment="1">
      <alignment horizontal="center" vertical="center" wrapText="1"/>
    </xf>
    <xf numFmtId="166" fontId="6" fillId="3" borderId="6" xfId="1" applyNumberFormat="1" applyFont="1" applyFill="1" applyBorder="1" applyAlignment="1">
      <alignment horizontal="center" vertical="center" wrapText="1"/>
    </xf>
    <xf numFmtId="0" fontId="3" fillId="0" borderId="21" xfId="1" applyFont="1" applyBorder="1" applyAlignment="1">
      <alignment horizontal="left" wrapText="1"/>
    </xf>
    <xf numFmtId="0" fontId="3" fillId="0" borderId="22" xfId="1" applyFont="1" applyBorder="1" applyAlignment="1">
      <alignment horizontal="left" wrapText="1"/>
    </xf>
    <xf numFmtId="0" fontId="3" fillId="0" borderId="15" xfId="1" applyFont="1" applyBorder="1" applyAlignment="1">
      <alignment horizontal="left" wrapText="1"/>
    </xf>
    <xf numFmtId="166" fontId="3" fillId="0" borderId="1" xfId="1" applyNumberFormat="1" applyFont="1" applyBorder="1" applyAlignment="1">
      <alignment horizontal="center"/>
    </xf>
    <xf numFmtId="0" fontId="3" fillId="0" borderId="1" xfId="1" applyFont="1" applyBorder="1" applyAlignment="1">
      <alignment horizontal="center"/>
    </xf>
    <xf numFmtId="0" fontId="2" fillId="5" borderId="20" xfId="1" applyFont="1" applyFill="1" applyBorder="1" applyAlignment="1">
      <alignment horizontal="center" vertical="center" wrapText="1"/>
    </xf>
    <xf numFmtId="0" fontId="4" fillId="5" borderId="1" xfId="1" applyFont="1" applyFill="1" applyBorder="1" applyAlignment="1">
      <alignment horizontal="center"/>
    </xf>
    <xf numFmtId="0" fontId="3" fillId="5" borderId="1" xfId="1" applyFont="1" applyFill="1" applyBorder="1" applyAlignment="1">
      <alignment horizontal="center"/>
    </xf>
    <xf numFmtId="0" fontId="9" fillId="5" borderId="19" xfId="1" applyFont="1" applyFill="1" applyBorder="1" applyAlignment="1">
      <alignment horizontal="center" vertical="center" wrapText="1"/>
    </xf>
    <xf numFmtId="0" fontId="2" fillId="5" borderId="19" xfId="1" applyFont="1" applyFill="1" applyBorder="1" applyAlignment="1">
      <alignment horizontal="center" vertical="center" wrapText="1"/>
    </xf>
    <xf numFmtId="0" fontId="3" fillId="0" borderId="1" xfId="1" applyFont="1" applyBorder="1" applyAlignment="1">
      <alignment horizontal="left"/>
    </xf>
    <xf numFmtId="0" fontId="3" fillId="5" borderId="7" xfId="1" applyNumberFormat="1" applyFont="1" applyFill="1" applyBorder="1" applyAlignment="1">
      <alignment horizontal="center" vertical="center" wrapText="1"/>
    </xf>
    <xf numFmtId="0" fontId="3" fillId="5" borderId="14" xfId="1" applyNumberFormat="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4" fillId="4" borderId="18" xfId="1" applyFont="1" applyFill="1" applyBorder="1" applyAlignment="1">
      <alignment horizontal="left" vertical="center" wrapText="1"/>
    </xf>
    <xf numFmtId="0" fontId="4" fillId="4" borderId="19" xfId="1" applyFont="1" applyFill="1" applyBorder="1" applyAlignment="1">
      <alignment horizontal="left" vertical="center" wrapText="1"/>
    </xf>
    <xf numFmtId="0" fontId="4" fillId="5" borderId="21" xfId="1" applyFont="1" applyFill="1" applyBorder="1" applyAlignment="1">
      <alignment horizontal="center"/>
    </xf>
    <xf numFmtId="0" fontId="4" fillId="5" borderId="22" xfId="1" applyFont="1" applyFill="1" applyBorder="1" applyAlignment="1">
      <alignment horizontal="center"/>
    </xf>
    <xf numFmtId="0" fontId="4" fillId="5" borderId="15" xfId="1" applyFont="1" applyFill="1" applyBorder="1" applyAlignment="1">
      <alignment horizontal="center"/>
    </xf>
    <xf numFmtId="166" fontId="3" fillId="0" borderId="21" xfId="1" applyNumberFormat="1" applyFont="1" applyBorder="1" applyAlignment="1">
      <alignment horizontal="center"/>
    </xf>
    <xf numFmtId="166" fontId="3" fillId="0" borderId="15" xfId="1" applyNumberFormat="1" applyFont="1" applyBorder="1" applyAlignment="1">
      <alignment horizontal="center"/>
    </xf>
    <xf numFmtId="0" fontId="3" fillId="0" borderId="7"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7" xfId="1" applyFont="1" applyBorder="1" applyAlignment="1">
      <alignment horizontal="left" vertical="center" wrapText="1"/>
    </xf>
    <xf numFmtId="0" fontId="3" fillId="0" borderId="14" xfId="1" applyFont="1" applyBorder="1" applyAlignment="1">
      <alignment horizontal="left" vertical="center" wrapText="1"/>
    </xf>
    <xf numFmtId="166" fontId="3" fillId="0" borderId="24" xfId="1" applyNumberFormat="1" applyFont="1" applyBorder="1" applyAlignment="1">
      <alignment horizontal="center"/>
    </xf>
    <xf numFmtId="166" fontId="3" fillId="0" borderId="25" xfId="1" applyNumberFormat="1" applyFont="1" applyBorder="1" applyAlignment="1">
      <alignment horizontal="center"/>
    </xf>
    <xf numFmtId="166" fontId="3" fillId="0" borderId="26" xfId="0" applyNumberFormat="1" applyFont="1" applyFill="1" applyBorder="1" applyAlignment="1">
      <alignment horizontal="center" vertical="center" wrapText="1"/>
    </xf>
    <xf numFmtId="166" fontId="3" fillId="0" borderId="23" xfId="0" applyNumberFormat="1" applyFont="1" applyFill="1" applyBorder="1" applyAlignment="1">
      <alignment horizontal="center" vertical="center" wrapText="1"/>
    </xf>
    <xf numFmtId="166" fontId="3" fillId="0" borderId="14" xfId="0" applyNumberFormat="1" applyFont="1" applyFill="1" applyBorder="1" applyAlignment="1">
      <alignment horizontal="center" vertical="center" wrapText="1"/>
    </xf>
    <xf numFmtId="2" fontId="3" fillId="0" borderId="26"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2" fontId="3" fillId="0" borderId="14" xfId="0" applyNumberFormat="1" applyFont="1" applyFill="1" applyBorder="1" applyAlignment="1">
      <alignment horizontal="center" vertical="center" wrapText="1"/>
    </xf>
    <xf numFmtId="2" fontId="3" fillId="0" borderId="27" xfId="0" applyNumberFormat="1" applyFont="1" applyFill="1" applyBorder="1" applyAlignment="1">
      <alignment horizontal="center" vertical="center" wrapText="1"/>
    </xf>
    <xf numFmtId="164" fontId="3" fillId="4" borderId="26" xfId="0" applyNumberFormat="1" applyFont="1" applyFill="1" applyBorder="1" applyAlignment="1">
      <alignment horizontal="center" vertical="center" wrapText="1"/>
    </xf>
    <xf numFmtId="164" fontId="3" fillId="4" borderId="23" xfId="0" applyNumberFormat="1" applyFont="1" applyFill="1" applyBorder="1" applyAlignment="1">
      <alignment horizontal="center" vertical="center" wrapText="1"/>
    </xf>
    <xf numFmtId="164" fontId="3" fillId="4" borderId="14" xfId="0" applyNumberFormat="1" applyFont="1" applyFill="1" applyBorder="1" applyAlignment="1">
      <alignment horizontal="center" vertical="center" wrapText="1"/>
    </xf>
  </cellXfs>
  <cellStyles count="3">
    <cellStyle name="Excel Built-in Normal"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7.jpeg"/><Relationship Id="rId1" Type="http://schemas.openxmlformats.org/officeDocument/2006/relationships/image" Target="../media/image1.jpe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1.jpeg"/><Relationship Id="rId4"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25</xdr:row>
      <xdr:rowOff>47624</xdr:rowOff>
    </xdr:from>
    <xdr:to>
      <xdr:col>4</xdr:col>
      <xdr:colOff>781050</xdr:colOff>
      <xdr:row>25</xdr:row>
      <xdr:rowOff>834631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3248025" y="16421099"/>
          <a:ext cx="1362075" cy="787007"/>
        </a:xfrm>
        <a:prstGeom prst="rect">
          <a:avLst/>
        </a:prstGeom>
      </xdr:spPr>
    </xdr:pic>
    <xdr:clientData/>
  </xdr:twoCellAnchor>
  <xdr:twoCellAnchor editAs="oneCell">
    <xdr:from>
      <xdr:col>2</xdr:col>
      <xdr:colOff>38101</xdr:colOff>
      <xdr:row>28</xdr:row>
      <xdr:rowOff>197643</xdr:rowOff>
    </xdr:from>
    <xdr:to>
      <xdr:col>4</xdr:col>
      <xdr:colOff>371476</xdr:colOff>
      <xdr:row>28</xdr:row>
      <xdr:rowOff>1254919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0826" y="19771518"/>
          <a:ext cx="1409700" cy="1057276"/>
        </a:xfrm>
        <a:prstGeom prst="rect">
          <a:avLst/>
        </a:prstGeom>
      </xdr:spPr>
    </xdr:pic>
    <xdr:clientData/>
  </xdr:twoCellAnchor>
  <xdr:twoCellAnchor editAs="oneCell">
    <xdr:from>
      <xdr:col>4</xdr:col>
      <xdr:colOff>485774</xdr:colOff>
      <xdr:row>28</xdr:row>
      <xdr:rowOff>200025</xdr:rowOff>
    </xdr:from>
    <xdr:to>
      <xdr:col>5</xdr:col>
      <xdr:colOff>1031873</xdr:colOff>
      <xdr:row>28</xdr:row>
      <xdr:rowOff>1238250</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14824" y="19773900"/>
          <a:ext cx="1384299" cy="1038225"/>
        </a:xfrm>
        <a:prstGeom prst="rect">
          <a:avLst/>
        </a:prstGeom>
      </xdr:spPr>
    </xdr:pic>
    <xdr:clientData/>
  </xdr:twoCellAnchor>
  <xdr:twoCellAnchor editAs="oneCell">
    <xdr:from>
      <xdr:col>2</xdr:col>
      <xdr:colOff>9526</xdr:colOff>
      <xdr:row>23</xdr:row>
      <xdr:rowOff>333375</xdr:rowOff>
    </xdr:from>
    <xdr:to>
      <xdr:col>4</xdr:col>
      <xdr:colOff>469899</xdr:colOff>
      <xdr:row>23</xdr:row>
      <xdr:rowOff>1485899</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62251" y="14982825"/>
          <a:ext cx="1536698" cy="1152524"/>
        </a:xfrm>
        <a:prstGeom prst="rect">
          <a:avLst/>
        </a:prstGeom>
      </xdr:spPr>
    </xdr:pic>
    <xdr:clientData/>
  </xdr:twoCellAnchor>
  <xdr:twoCellAnchor editAs="oneCell">
    <xdr:from>
      <xdr:col>4</xdr:col>
      <xdr:colOff>485775</xdr:colOff>
      <xdr:row>23</xdr:row>
      <xdr:rowOff>390525</xdr:rowOff>
    </xdr:from>
    <xdr:to>
      <xdr:col>5</xdr:col>
      <xdr:colOff>1095373</xdr:colOff>
      <xdr:row>23</xdr:row>
      <xdr:rowOff>1476374</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14825" y="15039975"/>
          <a:ext cx="1447798" cy="1085849"/>
        </a:xfrm>
        <a:prstGeom prst="rect">
          <a:avLst/>
        </a:prstGeom>
      </xdr:spPr>
    </xdr:pic>
    <xdr:clientData/>
  </xdr:twoCellAnchor>
  <xdr:twoCellAnchor editAs="oneCell">
    <xdr:from>
      <xdr:col>2</xdr:col>
      <xdr:colOff>76200</xdr:colOff>
      <xdr:row>30</xdr:row>
      <xdr:rowOff>70578</xdr:rowOff>
    </xdr:from>
    <xdr:to>
      <xdr:col>4</xdr:col>
      <xdr:colOff>828675</xdr:colOff>
      <xdr:row>30</xdr:row>
      <xdr:rowOff>1131093</xdr:rowOff>
    </xdr:to>
    <xdr:pic>
      <xdr:nvPicPr>
        <xdr:cNvPr id="13" name="Picture 1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28925" y="23987853"/>
          <a:ext cx="1828800" cy="1060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21</xdr:row>
      <xdr:rowOff>47624</xdr:rowOff>
    </xdr:from>
    <xdr:to>
      <xdr:col>5</xdr:col>
      <xdr:colOff>28575</xdr:colOff>
      <xdr:row>21</xdr:row>
      <xdr:rowOff>834631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3248025" y="16878299"/>
          <a:ext cx="1362075" cy="787007"/>
        </a:xfrm>
        <a:prstGeom prst="rect">
          <a:avLst/>
        </a:prstGeom>
      </xdr:spPr>
    </xdr:pic>
    <xdr:clientData/>
  </xdr:twoCellAnchor>
  <xdr:twoCellAnchor editAs="oneCell">
    <xdr:from>
      <xdr:col>3</xdr:col>
      <xdr:colOff>9526</xdr:colOff>
      <xdr:row>19</xdr:row>
      <xdr:rowOff>178593</xdr:rowOff>
    </xdr:from>
    <xdr:to>
      <xdr:col>5</xdr:col>
      <xdr:colOff>104775</xdr:colOff>
      <xdr:row>19</xdr:row>
      <xdr:rowOff>1135854</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62301" y="16418718"/>
          <a:ext cx="1523999" cy="957261"/>
        </a:xfrm>
        <a:prstGeom prst="rect">
          <a:avLst/>
        </a:prstGeom>
      </xdr:spPr>
    </xdr:pic>
    <xdr:clientData/>
  </xdr:twoCellAnchor>
  <xdr:twoCellAnchor editAs="oneCell">
    <xdr:from>
      <xdr:col>2</xdr:col>
      <xdr:colOff>1</xdr:colOff>
      <xdr:row>25</xdr:row>
      <xdr:rowOff>102393</xdr:rowOff>
    </xdr:from>
    <xdr:to>
      <xdr:col>4</xdr:col>
      <xdr:colOff>457201</xdr:colOff>
      <xdr:row>25</xdr:row>
      <xdr:rowOff>1159669</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8451" y="19742943"/>
          <a:ext cx="1409700" cy="1057276"/>
        </a:xfrm>
        <a:prstGeom prst="rect">
          <a:avLst/>
        </a:prstGeom>
      </xdr:spPr>
    </xdr:pic>
    <xdr:clientData/>
  </xdr:twoCellAnchor>
  <xdr:twoCellAnchor editAs="oneCell">
    <xdr:from>
      <xdr:col>4</xdr:col>
      <xdr:colOff>476249</xdr:colOff>
      <xdr:row>25</xdr:row>
      <xdr:rowOff>95250</xdr:rowOff>
    </xdr:from>
    <xdr:to>
      <xdr:col>5</xdr:col>
      <xdr:colOff>1069973</xdr:colOff>
      <xdr:row>25</xdr:row>
      <xdr:rowOff>1133475</xdr:rowOff>
    </xdr:to>
    <xdr:pic>
      <xdr:nvPicPr>
        <xdr:cNvPr id="10" name="Picture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33874" y="19735800"/>
          <a:ext cx="1384299" cy="1038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21</xdr:row>
      <xdr:rowOff>47624</xdr:rowOff>
    </xdr:from>
    <xdr:to>
      <xdr:col>4</xdr:col>
      <xdr:colOff>781050</xdr:colOff>
      <xdr:row>21</xdr:row>
      <xdr:rowOff>834631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3248025" y="16421099"/>
          <a:ext cx="1362075" cy="787007"/>
        </a:xfrm>
        <a:prstGeom prst="rect">
          <a:avLst/>
        </a:prstGeom>
      </xdr:spPr>
    </xdr:pic>
    <xdr:clientData/>
  </xdr:twoCellAnchor>
  <xdr:twoCellAnchor editAs="oneCell">
    <xdr:from>
      <xdr:col>2</xdr:col>
      <xdr:colOff>66675</xdr:colOff>
      <xdr:row>25</xdr:row>
      <xdr:rowOff>161925</xdr:rowOff>
    </xdr:from>
    <xdr:to>
      <xdr:col>4</xdr:col>
      <xdr:colOff>403219</xdr:colOff>
      <xdr:row>25</xdr:row>
      <xdr:rowOff>1221577</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V="1">
          <a:off x="2819400" y="20269200"/>
          <a:ext cx="1412869" cy="1059652"/>
        </a:xfrm>
        <a:prstGeom prst="rect">
          <a:avLst/>
        </a:prstGeom>
      </xdr:spPr>
    </xdr:pic>
    <xdr:clientData/>
  </xdr:twoCellAnchor>
  <xdr:twoCellAnchor editAs="oneCell">
    <xdr:from>
      <xdr:col>4</xdr:col>
      <xdr:colOff>447674</xdr:colOff>
      <xdr:row>25</xdr:row>
      <xdr:rowOff>161925</xdr:rowOff>
    </xdr:from>
    <xdr:to>
      <xdr:col>5</xdr:col>
      <xdr:colOff>1019175</xdr:colOff>
      <xdr:row>25</xdr:row>
      <xdr:rowOff>1219200</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76724" y="20269200"/>
          <a:ext cx="1409701" cy="1057275"/>
        </a:xfrm>
        <a:prstGeom prst="rect">
          <a:avLst/>
        </a:prstGeom>
      </xdr:spPr>
    </xdr:pic>
    <xdr:clientData/>
  </xdr:twoCellAnchor>
  <xdr:twoCellAnchor editAs="oneCell">
    <xdr:from>
      <xdr:col>2</xdr:col>
      <xdr:colOff>238126</xdr:colOff>
      <xdr:row>19</xdr:row>
      <xdr:rowOff>76200</xdr:rowOff>
    </xdr:from>
    <xdr:to>
      <xdr:col>4</xdr:col>
      <xdr:colOff>781051</xdr:colOff>
      <xdr:row>19</xdr:row>
      <xdr:rowOff>1290637</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90851" y="14763750"/>
          <a:ext cx="1619250" cy="1214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95250</xdr:colOff>
      <xdr:row>31</xdr:row>
      <xdr:rowOff>47624</xdr:rowOff>
    </xdr:from>
    <xdr:to>
      <xdr:col>4</xdr:col>
      <xdr:colOff>781050</xdr:colOff>
      <xdr:row>31</xdr:row>
      <xdr:rowOff>834631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3248025" y="16421099"/>
          <a:ext cx="1362075" cy="787007"/>
        </a:xfrm>
        <a:prstGeom prst="rect">
          <a:avLst/>
        </a:prstGeom>
      </xdr:spPr>
    </xdr:pic>
    <xdr:clientData/>
  </xdr:twoCellAnchor>
  <xdr:twoCellAnchor editAs="oneCell">
    <xdr:from>
      <xdr:col>2</xdr:col>
      <xdr:colOff>85725</xdr:colOff>
      <xdr:row>35</xdr:row>
      <xdr:rowOff>152399</xdr:rowOff>
    </xdr:from>
    <xdr:to>
      <xdr:col>4</xdr:col>
      <xdr:colOff>381000</xdr:colOff>
      <xdr:row>35</xdr:row>
      <xdr:rowOff>1181099</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726274"/>
          <a:ext cx="1371600" cy="1028700"/>
        </a:xfrm>
        <a:prstGeom prst="rect">
          <a:avLst/>
        </a:prstGeom>
      </xdr:spPr>
    </xdr:pic>
    <xdr:clientData/>
  </xdr:twoCellAnchor>
  <xdr:twoCellAnchor editAs="oneCell">
    <xdr:from>
      <xdr:col>4</xdr:col>
      <xdr:colOff>466724</xdr:colOff>
      <xdr:row>35</xdr:row>
      <xdr:rowOff>145255</xdr:rowOff>
    </xdr:from>
    <xdr:to>
      <xdr:col>5</xdr:col>
      <xdr:colOff>1047749</xdr:colOff>
      <xdr:row>35</xdr:row>
      <xdr:rowOff>1209674</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95774" y="19719130"/>
          <a:ext cx="1419225" cy="1064419"/>
        </a:xfrm>
        <a:prstGeom prst="rect">
          <a:avLst/>
        </a:prstGeom>
      </xdr:spPr>
    </xdr:pic>
    <xdr:clientData/>
  </xdr:twoCellAnchor>
  <xdr:twoCellAnchor editAs="oneCell">
    <xdr:from>
      <xdr:col>2</xdr:col>
      <xdr:colOff>276224</xdr:colOff>
      <xdr:row>29</xdr:row>
      <xdr:rowOff>66675</xdr:rowOff>
    </xdr:from>
    <xdr:to>
      <xdr:col>4</xdr:col>
      <xdr:colOff>790574</xdr:colOff>
      <xdr:row>29</xdr:row>
      <xdr:rowOff>1259681</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28949" y="14754225"/>
          <a:ext cx="1590675" cy="11930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10" sqref="E10"/>
    </sheetView>
  </sheetViews>
  <sheetFormatPr defaultRowHeight="15" x14ac:dyDescent="0.25"/>
  <cols>
    <col min="1" max="1" width="5.7109375" customWidth="1"/>
    <col min="2" max="2" width="38.140625" customWidth="1"/>
    <col min="3" max="3" width="5" customWidth="1"/>
    <col min="4" max="4" width="8.28515625" customWidth="1"/>
    <col min="5" max="5" width="13" customWidth="1"/>
    <col min="6" max="6" width="16.5703125" customWidth="1"/>
    <col min="10" max="10" width="37.85546875" customWidth="1"/>
  </cols>
  <sheetData>
    <row r="1" spans="1:7" ht="24" thickBot="1" x14ac:dyDescent="0.3">
      <c r="A1" s="97" t="s">
        <v>20</v>
      </c>
      <c r="B1" s="97"/>
      <c r="C1" s="97"/>
      <c r="D1" s="97"/>
      <c r="E1" s="97"/>
      <c r="F1" s="97"/>
    </row>
    <row r="2" spans="1:7" ht="31.5" customHeight="1" x14ac:dyDescent="0.25">
      <c r="A2" s="100" t="s">
        <v>71</v>
      </c>
      <c r="B2" s="101"/>
      <c r="C2" s="101"/>
      <c r="D2" s="101"/>
      <c r="E2" s="101"/>
      <c r="F2" s="101"/>
    </row>
    <row r="3" spans="1:7" ht="29.25" customHeight="1" thickBot="1" x14ac:dyDescent="0.3">
      <c r="A3" s="5"/>
      <c r="B3" s="5" t="s">
        <v>0</v>
      </c>
      <c r="C3" s="5" t="s">
        <v>1</v>
      </c>
      <c r="D3" s="5" t="s">
        <v>2</v>
      </c>
      <c r="E3" s="5" t="s">
        <v>3</v>
      </c>
      <c r="F3" s="5" t="s">
        <v>4</v>
      </c>
    </row>
    <row r="4" spans="1:7" ht="22.5" customHeight="1" thickBot="1" x14ac:dyDescent="0.3">
      <c r="A4" s="7">
        <v>1</v>
      </c>
      <c r="B4" s="8" t="s">
        <v>77</v>
      </c>
      <c r="C4" s="9"/>
      <c r="D4" s="9"/>
      <c r="E4" s="9"/>
      <c r="F4" s="10"/>
    </row>
    <row r="5" spans="1:7" ht="17.25" customHeight="1" x14ac:dyDescent="0.25">
      <c r="A5" s="51"/>
      <c r="B5" s="70" t="s">
        <v>102</v>
      </c>
      <c r="C5" s="51"/>
      <c r="D5" s="51"/>
      <c r="E5" s="51"/>
      <c r="F5" s="51"/>
    </row>
    <row r="6" spans="1:7" s="51" customFormat="1" ht="82.5" customHeight="1" thickBot="1" x14ac:dyDescent="0.3">
      <c r="A6" s="39">
        <v>1.1000000000000001</v>
      </c>
      <c r="B6" s="65" t="s">
        <v>64</v>
      </c>
      <c r="C6" s="55" t="s">
        <v>15</v>
      </c>
      <c r="D6" s="55">
        <v>1</v>
      </c>
      <c r="E6" s="42"/>
      <c r="F6" s="56">
        <f>D6*E6</f>
        <v>0</v>
      </c>
      <c r="G6" s="63" t="s">
        <v>62</v>
      </c>
    </row>
    <row r="7" spans="1:7" ht="21" customHeight="1" thickBot="1" x14ac:dyDescent="0.3">
      <c r="A7" s="38"/>
      <c r="B7" s="38"/>
      <c r="C7" s="38"/>
      <c r="D7" s="38"/>
      <c r="E7" s="66" t="s">
        <v>7</v>
      </c>
      <c r="F7" s="67">
        <f>SUM(F6:F6)</f>
        <v>0</v>
      </c>
      <c r="G7" s="68"/>
    </row>
    <row r="8" spans="1:7" ht="32.25" customHeight="1" thickBot="1" x14ac:dyDescent="0.3">
      <c r="A8" s="7">
        <v>2</v>
      </c>
      <c r="B8" s="8" t="s">
        <v>78</v>
      </c>
      <c r="C8" s="9"/>
      <c r="D8" s="9"/>
      <c r="E8" s="9"/>
      <c r="F8" s="10"/>
    </row>
    <row r="9" spans="1:7" ht="17.25" customHeight="1" x14ac:dyDescent="0.25">
      <c r="A9" s="51"/>
      <c r="B9" s="70" t="s">
        <v>92</v>
      </c>
      <c r="C9" s="51"/>
      <c r="D9" s="51"/>
      <c r="E9" s="51"/>
      <c r="F9" s="51"/>
    </row>
    <row r="10" spans="1:7" s="51" customFormat="1" ht="82.5" customHeight="1" thickBot="1" x14ac:dyDescent="0.3">
      <c r="A10" s="69">
        <v>2.2000000000000002</v>
      </c>
      <c r="B10" s="65" t="s">
        <v>79</v>
      </c>
      <c r="C10" s="55" t="s">
        <v>5</v>
      </c>
      <c r="D10" s="55">
        <v>1</v>
      </c>
      <c r="E10" s="42"/>
      <c r="F10" s="56">
        <f>D10*E10</f>
        <v>0</v>
      </c>
      <c r="G10" s="63" t="s">
        <v>62</v>
      </c>
    </row>
    <row r="11" spans="1:7" ht="21" customHeight="1" thickBot="1" x14ac:dyDescent="0.3">
      <c r="A11" s="38"/>
      <c r="B11" s="38"/>
      <c r="C11" s="38"/>
      <c r="D11" s="38"/>
      <c r="E11" s="66" t="s">
        <v>7</v>
      </c>
      <c r="F11" s="67">
        <f>SUM(F10:F10)</f>
        <v>0</v>
      </c>
      <c r="G11" s="68"/>
    </row>
    <row r="12" spans="1:7" ht="18" customHeight="1" x14ac:dyDescent="0.25">
      <c r="A12" s="17"/>
      <c r="B12" s="1"/>
      <c r="C12" s="1"/>
      <c r="D12" s="1"/>
      <c r="E12" s="1"/>
      <c r="F12" s="1"/>
    </row>
    <row r="13" spans="1:7" ht="19.5" customHeight="1" x14ac:dyDescent="0.25">
      <c r="A13" s="98" t="str">
        <f>A2</f>
        <v xml:space="preserve">Block G-Kitchen  </v>
      </c>
      <c r="B13" s="99"/>
      <c r="C13" s="99"/>
      <c r="D13" s="99"/>
      <c r="E13" s="99"/>
      <c r="F13" s="99"/>
    </row>
    <row r="14" spans="1:7" ht="15.75" x14ac:dyDescent="0.25">
      <c r="A14" s="73">
        <v>1</v>
      </c>
      <c r="B14" s="102" t="str">
        <f>B4</f>
        <v>Freezer Container</v>
      </c>
      <c r="C14" s="102"/>
      <c r="D14" s="102"/>
      <c r="E14" s="95">
        <f>F7</f>
        <v>0</v>
      </c>
      <c r="F14" s="96"/>
    </row>
    <row r="15" spans="1:7" ht="33" customHeight="1" thickBot="1" x14ac:dyDescent="0.3">
      <c r="A15" s="73">
        <v>2</v>
      </c>
      <c r="B15" s="92" t="str">
        <f>B8</f>
        <v>Connection of Heating System in Existing Heating Plant</v>
      </c>
      <c r="C15" s="93"/>
      <c r="D15" s="94"/>
      <c r="E15" s="95">
        <f>F11</f>
        <v>0</v>
      </c>
      <c r="F15" s="96"/>
    </row>
    <row r="16" spans="1:7" ht="16.5" thickBot="1" x14ac:dyDescent="0.3">
      <c r="A16" s="12"/>
      <c r="B16" s="12"/>
      <c r="C16" s="88" t="s">
        <v>7</v>
      </c>
      <c r="D16" s="89"/>
      <c r="E16" s="90">
        <f>SUM(E14:E15)</f>
        <v>0</v>
      </c>
      <c r="F16" s="91"/>
    </row>
  </sheetData>
  <mergeCells count="9">
    <mergeCell ref="C16:D16"/>
    <mergeCell ref="E16:F16"/>
    <mergeCell ref="B15:D15"/>
    <mergeCell ref="E15:F15"/>
    <mergeCell ref="A1:F1"/>
    <mergeCell ref="A13:F13"/>
    <mergeCell ref="A2:F2"/>
    <mergeCell ref="B14:D14"/>
    <mergeCell ref="E14: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opLeftCell="A58" workbookViewId="0">
      <selection activeCell="F76" sqref="F76"/>
    </sheetView>
  </sheetViews>
  <sheetFormatPr defaultRowHeight="15" x14ac:dyDescent="0.25"/>
  <cols>
    <col min="1" max="1" width="5.7109375" customWidth="1"/>
    <col min="2" max="2" width="35.5703125" customWidth="1"/>
    <col min="3" max="3" width="6" customWidth="1"/>
    <col min="4" max="4" width="10.140625" customWidth="1"/>
    <col min="5" max="5" width="12.5703125" customWidth="1"/>
    <col min="6" max="6" width="16.5703125" customWidth="1"/>
  </cols>
  <sheetData>
    <row r="1" spans="1:6" ht="24" thickBot="1" x14ac:dyDescent="0.3">
      <c r="A1" s="97" t="s">
        <v>29</v>
      </c>
      <c r="B1" s="97"/>
      <c r="C1" s="97"/>
      <c r="D1" s="97"/>
      <c r="E1" s="97"/>
      <c r="F1" s="97"/>
    </row>
    <row r="2" spans="1:6" ht="31.5" customHeight="1" x14ac:dyDescent="0.25">
      <c r="A2" s="100" t="s">
        <v>65</v>
      </c>
      <c r="B2" s="101"/>
      <c r="C2" s="101"/>
      <c r="D2" s="101"/>
      <c r="E2" s="101"/>
      <c r="F2" s="101"/>
    </row>
    <row r="3" spans="1:6" ht="31.5" customHeight="1" thickBot="1" x14ac:dyDescent="0.3">
      <c r="A3" s="5"/>
      <c r="B3" s="5" t="s">
        <v>0</v>
      </c>
      <c r="C3" s="5" t="s">
        <v>1</v>
      </c>
      <c r="D3" s="5" t="s">
        <v>2</v>
      </c>
      <c r="E3" s="5" t="s">
        <v>3</v>
      </c>
      <c r="F3" s="5" t="s">
        <v>4</v>
      </c>
    </row>
    <row r="4" spans="1:6" ht="16.5" thickBot="1" x14ac:dyDescent="0.3">
      <c r="A4" s="7">
        <v>1</v>
      </c>
      <c r="B4" s="8" t="s">
        <v>28</v>
      </c>
      <c r="C4" s="9"/>
      <c r="D4" s="9"/>
      <c r="E4" s="9"/>
      <c r="F4" s="10"/>
    </row>
    <row r="5" spans="1:6" ht="18.75" customHeight="1" x14ac:dyDescent="0.25">
      <c r="A5" s="23"/>
      <c r="B5" s="71" t="s">
        <v>93</v>
      </c>
      <c r="C5" s="24"/>
      <c r="D5" s="24"/>
      <c r="E5" s="24"/>
      <c r="F5" s="26"/>
    </row>
    <row r="6" spans="1:6" ht="234.75" customHeight="1" thickBot="1" x14ac:dyDescent="0.3">
      <c r="A6" s="28">
        <v>1.1000000000000001</v>
      </c>
      <c r="B6" s="36" t="s">
        <v>101</v>
      </c>
      <c r="C6" s="14" t="s">
        <v>6</v>
      </c>
      <c r="D6" s="60">
        <v>82.8</v>
      </c>
      <c r="E6" s="4"/>
      <c r="F6" s="11">
        <f>D6*E6</f>
        <v>0</v>
      </c>
    </row>
    <row r="7" spans="1:6" ht="24" customHeight="1" thickBot="1" x14ac:dyDescent="0.3">
      <c r="A7" s="17"/>
      <c r="B7" s="17"/>
      <c r="C7" s="17"/>
      <c r="D7" s="17"/>
      <c r="E7" s="19" t="s">
        <v>7</v>
      </c>
      <c r="F7" s="21">
        <f>SUM(F6:F6)</f>
        <v>0</v>
      </c>
    </row>
    <row r="8" spans="1:6" ht="21" customHeight="1" thickBot="1" x14ac:dyDescent="0.3">
      <c r="A8" s="7">
        <v>2</v>
      </c>
      <c r="B8" s="8" t="s">
        <v>76</v>
      </c>
      <c r="C8" s="9"/>
      <c r="D8" s="9"/>
      <c r="E8" s="9"/>
      <c r="F8" s="10"/>
    </row>
    <row r="9" spans="1:6" ht="21" customHeight="1" x14ac:dyDescent="0.25">
      <c r="A9" s="23"/>
      <c r="B9" s="71" t="s">
        <v>94</v>
      </c>
      <c r="C9" s="24"/>
      <c r="D9" s="24"/>
      <c r="E9" s="24"/>
      <c r="F9" s="24"/>
    </row>
    <row r="10" spans="1:6" ht="141" customHeight="1" x14ac:dyDescent="0.25">
      <c r="A10" s="29">
        <v>2.1</v>
      </c>
      <c r="B10" s="13" t="s">
        <v>68</v>
      </c>
      <c r="C10" s="14" t="s">
        <v>5</v>
      </c>
      <c r="D10" s="60">
        <v>1</v>
      </c>
      <c r="E10" s="4"/>
      <c r="F10" s="11">
        <f>D10*E10</f>
        <v>0</v>
      </c>
    </row>
    <row r="11" spans="1:6" ht="69.75" customHeight="1" x14ac:dyDescent="0.25">
      <c r="A11" s="29">
        <v>2.1</v>
      </c>
      <c r="B11" s="13" t="s">
        <v>113</v>
      </c>
      <c r="C11" s="14" t="s">
        <v>9</v>
      </c>
      <c r="D11" s="60">
        <v>1409.76</v>
      </c>
      <c r="E11" s="4"/>
      <c r="F11" s="11">
        <f>D11*E11</f>
        <v>0</v>
      </c>
    </row>
    <row r="12" spans="1:6" ht="126" customHeight="1" x14ac:dyDescent="0.25">
      <c r="A12" s="29">
        <v>2.2000000000000002</v>
      </c>
      <c r="B12" s="2" t="s">
        <v>114</v>
      </c>
      <c r="C12" s="3" t="s">
        <v>6</v>
      </c>
      <c r="D12" s="60">
        <v>347</v>
      </c>
      <c r="E12" s="4"/>
      <c r="F12" s="11">
        <f t="shared" ref="F12:F19" si="0">D12*E12</f>
        <v>0</v>
      </c>
    </row>
    <row r="13" spans="1:6" ht="90.75" customHeight="1" x14ac:dyDescent="0.25">
      <c r="A13" s="29">
        <v>2.2999999999999998</v>
      </c>
      <c r="B13" s="27" t="s">
        <v>34</v>
      </c>
      <c r="C13" s="3" t="s">
        <v>6</v>
      </c>
      <c r="D13" s="61">
        <v>52.79</v>
      </c>
      <c r="E13" s="4"/>
      <c r="F13" s="11">
        <f t="shared" si="0"/>
        <v>0</v>
      </c>
    </row>
    <row r="14" spans="1:6" ht="62.25" customHeight="1" x14ac:dyDescent="0.25">
      <c r="A14" s="29">
        <v>2.4</v>
      </c>
      <c r="B14" s="27" t="s">
        <v>13</v>
      </c>
      <c r="C14" s="3" t="s">
        <v>12</v>
      </c>
      <c r="D14" s="61">
        <v>77</v>
      </c>
      <c r="E14" s="4"/>
      <c r="F14" s="11">
        <f t="shared" si="0"/>
        <v>0</v>
      </c>
    </row>
    <row r="15" spans="1:6" ht="81.75" customHeight="1" x14ac:dyDescent="0.25">
      <c r="A15" s="29">
        <v>2.5</v>
      </c>
      <c r="B15" s="2" t="s">
        <v>80</v>
      </c>
      <c r="C15" s="6" t="s">
        <v>6</v>
      </c>
      <c r="D15" s="61">
        <v>37.200000000000003</v>
      </c>
      <c r="E15" s="4"/>
      <c r="F15" s="11">
        <f t="shared" si="0"/>
        <v>0</v>
      </c>
    </row>
    <row r="16" spans="1:6" s="51" customFormat="1" ht="93.75" customHeight="1" x14ac:dyDescent="0.25">
      <c r="A16" s="29">
        <v>2.6</v>
      </c>
      <c r="B16" s="50" t="s">
        <v>115</v>
      </c>
      <c r="C16" s="37" t="s">
        <v>15</v>
      </c>
      <c r="D16" s="60">
        <v>1</v>
      </c>
      <c r="E16" s="42"/>
      <c r="F16" s="11">
        <f t="shared" si="0"/>
        <v>0</v>
      </c>
    </row>
    <row r="17" spans="1:6" ht="58.5" customHeight="1" x14ac:dyDescent="0.25">
      <c r="A17" s="29">
        <v>2.7</v>
      </c>
      <c r="B17" s="2" t="s">
        <v>14</v>
      </c>
      <c r="C17" s="6" t="s">
        <v>15</v>
      </c>
      <c r="D17" s="60">
        <v>2</v>
      </c>
      <c r="E17" s="4"/>
      <c r="F17" s="11">
        <f t="shared" si="0"/>
        <v>0</v>
      </c>
    </row>
    <row r="18" spans="1:6" ht="123" customHeight="1" x14ac:dyDescent="0.25">
      <c r="A18" s="29">
        <v>2.8</v>
      </c>
      <c r="B18" s="50" t="s">
        <v>51</v>
      </c>
      <c r="C18" s="37" t="s">
        <v>10</v>
      </c>
      <c r="D18" s="60">
        <v>55</v>
      </c>
      <c r="E18" s="42"/>
      <c r="F18" s="11">
        <f t="shared" si="0"/>
        <v>0</v>
      </c>
    </row>
    <row r="19" spans="1:6" ht="123" customHeight="1" thickBot="1" x14ac:dyDescent="0.3">
      <c r="A19" s="29">
        <v>2.9</v>
      </c>
      <c r="B19" s="36" t="s">
        <v>52</v>
      </c>
      <c r="C19" s="6" t="s">
        <v>10</v>
      </c>
      <c r="D19" s="60">
        <v>55</v>
      </c>
      <c r="E19" s="4"/>
      <c r="F19" s="11">
        <f t="shared" si="0"/>
        <v>0</v>
      </c>
    </row>
    <row r="20" spans="1:6" ht="20.25" customHeight="1" thickBot="1" x14ac:dyDescent="0.3">
      <c r="A20" s="17"/>
      <c r="B20" s="17"/>
      <c r="C20" s="17"/>
      <c r="D20" s="17"/>
      <c r="E20" s="19" t="s">
        <v>7</v>
      </c>
      <c r="F20" s="52">
        <f>SUM(F10:F19)</f>
        <v>0</v>
      </c>
    </row>
    <row r="21" spans="1:6" ht="93.75" customHeight="1" thickBot="1" x14ac:dyDescent="0.3"/>
    <row r="22" spans="1:6" ht="16.5" thickBot="1" x14ac:dyDescent="0.3">
      <c r="A22" s="7">
        <v>3</v>
      </c>
      <c r="B22" s="8" t="s">
        <v>73</v>
      </c>
      <c r="C22" s="9"/>
      <c r="D22" s="9"/>
      <c r="E22" s="9"/>
      <c r="F22" s="58"/>
    </row>
    <row r="23" spans="1:6" ht="18.75" customHeight="1" x14ac:dyDescent="0.25">
      <c r="A23" s="23"/>
      <c r="B23" s="71" t="s">
        <v>95</v>
      </c>
      <c r="C23" s="24"/>
      <c r="D23" s="24"/>
      <c r="E23" s="24"/>
      <c r="F23" s="26"/>
    </row>
    <row r="24" spans="1:6" ht="131.25" customHeight="1" x14ac:dyDescent="0.25">
      <c r="A24" s="103">
        <v>3.1</v>
      </c>
      <c r="B24" s="116" t="s">
        <v>53</v>
      </c>
      <c r="C24" s="44"/>
      <c r="D24" s="45"/>
      <c r="E24" s="45"/>
      <c r="F24" s="46"/>
    </row>
    <row r="25" spans="1:6" ht="26.25" customHeight="1" x14ac:dyDescent="0.25">
      <c r="A25" s="104"/>
      <c r="B25" s="117"/>
      <c r="C25" s="3" t="s">
        <v>6</v>
      </c>
      <c r="D25" s="30">
        <v>23.5</v>
      </c>
      <c r="E25" s="4"/>
      <c r="F25" s="11">
        <f>D25*E25</f>
        <v>0</v>
      </c>
    </row>
    <row r="26" spans="1:6" ht="69.75" customHeight="1" x14ac:dyDescent="0.25">
      <c r="A26" s="103">
        <v>3.2</v>
      </c>
      <c r="B26" s="116" t="s">
        <v>54</v>
      </c>
      <c r="C26" s="47"/>
      <c r="D26" s="48"/>
      <c r="E26" s="48"/>
      <c r="F26" s="49"/>
    </row>
    <row r="27" spans="1:6" ht="42" customHeight="1" x14ac:dyDescent="0.25">
      <c r="A27" s="104"/>
      <c r="B27" s="117"/>
      <c r="C27" s="6" t="s">
        <v>9</v>
      </c>
      <c r="D27" s="30">
        <v>810</v>
      </c>
      <c r="E27" s="4"/>
      <c r="F27" s="11">
        <f>D27*E27</f>
        <v>0</v>
      </c>
    </row>
    <row r="28" spans="1:6" ht="100.5" customHeight="1" x14ac:dyDescent="0.25">
      <c r="A28" s="28">
        <v>3.3</v>
      </c>
      <c r="B28" s="25" t="s">
        <v>37</v>
      </c>
      <c r="C28" s="6" t="s">
        <v>6</v>
      </c>
      <c r="D28" s="30">
        <v>75</v>
      </c>
      <c r="E28" s="4"/>
      <c r="F28" s="11">
        <f>D28*E28</f>
        <v>0</v>
      </c>
    </row>
    <row r="29" spans="1:6" ht="108.75" customHeight="1" x14ac:dyDescent="0.25">
      <c r="A29" s="103">
        <v>3.4</v>
      </c>
      <c r="B29" s="105" t="s">
        <v>136</v>
      </c>
      <c r="C29" s="44"/>
      <c r="D29" s="45"/>
      <c r="E29" s="45"/>
      <c r="F29" s="46"/>
    </row>
    <row r="30" spans="1:6" ht="17.25" customHeight="1" x14ac:dyDescent="0.25">
      <c r="A30" s="104"/>
      <c r="B30" s="106"/>
      <c r="C30" s="6" t="s">
        <v>31</v>
      </c>
      <c r="D30" s="30">
        <v>1</v>
      </c>
      <c r="E30" s="4"/>
      <c r="F30" s="11">
        <f>D30*E30</f>
        <v>0</v>
      </c>
    </row>
    <row r="31" spans="1:6" ht="92.25" customHeight="1" x14ac:dyDescent="0.25">
      <c r="A31" s="103">
        <v>3.5</v>
      </c>
      <c r="B31" s="114" t="s">
        <v>55</v>
      </c>
      <c r="C31" s="6"/>
      <c r="D31" s="30"/>
      <c r="E31" s="4"/>
      <c r="F31" s="11"/>
    </row>
    <row r="32" spans="1:6" ht="21.75" customHeight="1" thickBot="1" x14ac:dyDescent="0.3">
      <c r="A32" s="104"/>
      <c r="B32" s="115"/>
      <c r="C32" s="6" t="s">
        <v>15</v>
      </c>
      <c r="D32" s="30">
        <v>1</v>
      </c>
      <c r="E32" s="4"/>
      <c r="F32" s="11">
        <f t="shared" ref="F32" si="1">D32*E32</f>
        <v>0</v>
      </c>
    </row>
    <row r="33" spans="1:13" ht="19.5" customHeight="1" thickBot="1" x14ac:dyDescent="0.3">
      <c r="A33" s="17"/>
      <c r="B33" s="17"/>
      <c r="C33" s="17"/>
      <c r="D33" s="17"/>
      <c r="E33" s="19" t="s">
        <v>7</v>
      </c>
      <c r="F33" s="52">
        <f>SUM(F25:F32)</f>
        <v>0</v>
      </c>
      <c r="G33" s="53"/>
    </row>
    <row r="34" spans="1:13" ht="36.75" customHeight="1" thickBot="1" x14ac:dyDescent="0.3">
      <c r="A34" s="17"/>
    </row>
    <row r="35" spans="1:13" ht="22.5" customHeight="1" thickBot="1" x14ac:dyDescent="0.3">
      <c r="A35" s="7">
        <v>4</v>
      </c>
      <c r="B35" s="8" t="s">
        <v>30</v>
      </c>
      <c r="C35" s="9"/>
      <c r="D35" s="9"/>
      <c r="E35" s="9"/>
      <c r="F35" s="10"/>
    </row>
    <row r="36" spans="1:13" ht="139.5" customHeight="1" x14ac:dyDescent="0.25">
      <c r="A36" s="29">
        <v>4.0999999999999996</v>
      </c>
      <c r="B36" s="36" t="s">
        <v>104</v>
      </c>
      <c r="C36" s="40" t="s">
        <v>6</v>
      </c>
      <c r="D36" s="62">
        <v>380</v>
      </c>
      <c r="E36" s="42"/>
      <c r="F36" s="43">
        <f t="shared" ref="F36:F39" si="2">E36*D36</f>
        <v>0</v>
      </c>
    </row>
    <row r="37" spans="1:13" ht="110.25" customHeight="1" x14ac:dyDescent="0.25">
      <c r="A37" s="28">
        <v>4.2</v>
      </c>
      <c r="B37" s="36" t="s">
        <v>56</v>
      </c>
      <c r="C37" s="40" t="s">
        <v>6</v>
      </c>
      <c r="D37" s="41">
        <v>1533</v>
      </c>
      <c r="E37" s="42"/>
      <c r="F37" s="43">
        <f t="shared" si="2"/>
        <v>0</v>
      </c>
    </row>
    <row r="38" spans="1:13" ht="138" customHeight="1" x14ac:dyDescent="0.25">
      <c r="A38" s="28">
        <v>4.3</v>
      </c>
      <c r="B38" s="36" t="s">
        <v>57</v>
      </c>
      <c r="C38" s="40" t="s">
        <v>6</v>
      </c>
      <c r="D38" s="62">
        <v>28.8</v>
      </c>
      <c r="E38" s="42"/>
      <c r="F38" s="43">
        <f t="shared" si="2"/>
        <v>0</v>
      </c>
    </row>
    <row r="39" spans="1:13" ht="92.25" customHeight="1" thickBot="1" x14ac:dyDescent="0.3">
      <c r="A39" s="28">
        <v>4.4000000000000004</v>
      </c>
      <c r="B39" s="13" t="s">
        <v>58</v>
      </c>
      <c r="C39" s="14" t="s">
        <v>11</v>
      </c>
      <c r="D39" s="31">
        <v>72</v>
      </c>
      <c r="E39" s="4"/>
      <c r="F39" s="43">
        <f t="shared" si="2"/>
        <v>0</v>
      </c>
    </row>
    <row r="40" spans="1:13" ht="23.25" customHeight="1" thickBot="1" x14ac:dyDescent="0.3">
      <c r="A40" s="17"/>
      <c r="B40" s="17"/>
      <c r="C40" s="17"/>
      <c r="D40" s="17"/>
      <c r="E40" s="19" t="s">
        <v>7</v>
      </c>
      <c r="F40" s="21">
        <f>SUM(F36:F39)</f>
        <v>0</v>
      </c>
    </row>
    <row r="41" spans="1:13" ht="16.5" thickBot="1" x14ac:dyDescent="0.3">
      <c r="A41" s="7">
        <v>5</v>
      </c>
      <c r="B41" s="8" t="s">
        <v>74</v>
      </c>
      <c r="C41" s="9"/>
      <c r="D41" s="9"/>
      <c r="E41" s="9"/>
      <c r="F41" s="10"/>
    </row>
    <row r="42" spans="1:13" ht="15.75" x14ac:dyDescent="0.25">
      <c r="A42" s="23"/>
      <c r="B42" s="71" t="s">
        <v>96</v>
      </c>
      <c r="C42" s="24"/>
      <c r="D42" s="24"/>
      <c r="E42" s="24"/>
      <c r="F42" s="24"/>
    </row>
    <row r="43" spans="1:13" ht="76.5" customHeight="1" x14ac:dyDescent="0.25">
      <c r="A43" s="29">
        <v>5.0999999999999996</v>
      </c>
      <c r="B43" s="13" t="s">
        <v>42</v>
      </c>
      <c r="C43" s="14" t="s">
        <v>8</v>
      </c>
      <c r="D43" s="6">
        <v>2</v>
      </c>
      <c r="E43" s="4"/>
      <c r="F43" s="11">
        <f>D43*E43</f>
        <v>0</v>
      </c>
    </row>
    <row r="44" spans="1:13" ht="105.75" customHeight="1" x14ac:dyDescent="0.25">
      <c r="A44" s="29">
        <v>5.2</v>
      </c>
      <c r="B44" s="54" t="s">
        <v>97</v>
      </c>
      <c r="C44" s="55" t="s">
        <v>15</v>
      </c>
      <c r="D44" s="6">
        <v>2</v>
      </c>
      <c r="E44" s="42"/>
      <c r="F44" s="56">
        <f t="shared" ref="F44:F45" si="3">D44*E44</f>
        <v>0</v>
      </c>
      <c r="G44" s="35"/>
      <c r="H44" s="35"/>
      <c r="I44" s="35"/>
      <c r="J44" s="35"/>
      <c r="K44" s="35"/>
      <c r="L44" s="35"/>
      <c r="M44" s="35"/>
    </row>
    <row r="45" spans="1:13" s="35" customFormat="1" ht="75" x14ac:dyDescent="0.25">
      <c r="A45" s="29">
        <v>5.3</v>
      </c>
      <c r="B45" s="50" t="s">
        <v>116</v>
      </c>
      <c r="C45" s="55" t="s">
        <v>15</v>
      </c>
      <c r="D45" s="55">
        <v>18</v>
      </c>
      <c r="E45" s="42"/>
      <c r="F45" s="56">
        <f t="shared" si="3"/>
        <v>0</v>
      </c>
    </row>
    <row r="46" spans="1:13" ht="21.75" customHeight="1" thickBot="1" x14ac:dyDescent="0.3">
      <c r="A46" s="17"/>
      <c r="B46" s="17"/>
      <c r="C46" s="17"/>
      <c r="D46" s="17"/>
      <c r="E46" s="20" t="s">
        <v>7</v>
      </c>
      <c r="F46" s="21">
        <f>SUM(F43:F45)</f>
        <v>0</v>
      </c>
      <c r="G46" s="35"/>
      <c r="H46" s="35"/>
      <c r="I46" s="35"/>
      <c r="J46" s="35"/>
      <c r="K46" s="35"/>
      <c r="L46" s="35"/>
      <c r="M46" s="35"/>
    </row>
    <row r="47" spans="1:13" ht="21.75" customHeight="1" thickBot="1" x14ac:dyDescent="0.3">
      <c r="A47" s="7">
        <v>6</v>
      </c>
      <c r="B47" s="8" t="s">
        <v>16</v>
      </c>
      <c r="C47" s="9"/>
      <c r="D47" s="9"/>
      <c r="E47" s="9"/>
      <c r="F47" s="10"/>
    </row>
    <row r="48" spans="1:13" ht="28.5" customHeight="1" x14ac:dyDescent="0.25">
      <c r="A48" s="23"/>
      <c r="B48" s="107" t="s">
        <v>98</v>
      </c>
      <c r="C48" s="108"/>
      <c r="D48" s="108"/>
      <c r="E48" s="108"/>
      <c r="F48" s="24"/>
    </row>
    <row r="49" spans="1:13" ht="138" customHeight="1" x14ac:dyDescent="0.3">
      <c r="A49" s="29">
        <v>6.1</v>
      </c>
      <c r="B49" s="13" t="s">
        <v>32</v>
      </c>
      <c r="C49" s="3" t="s">
        <v>15</v>
      </c>
      <c r="D49" s="6">
        <v>2</v>
      </c>
      <c r="E49" s="4"/>
      <c r="F49" s="11">
        <f>D49*E49</f>
        <v>0</v>
      </c>
      <c r="H49" s="57"/>
      <c r="I49" s="57"/>
      <c r="J49" s="57"/>
      <c r="K49" s="57"/>
      <c r="L49" s="57"/>
      <c r="M49" s="57"/>
    </row>
    <row r="50" spans="1:13" ht="115.5" customHeight="1" x14ac:dyDescent="0.3">
      <c r="A50" s="29">
        <v>6.2</v>
      </c>
      <c r="B50" s="13" t="s">
        <v>81</v>
      </c>
      <c r="C50" s="3" t="s">
        <v>59</v>
      </c>
      <c r="D50" s="6">
        <v>7</v>
      </c>
      <c r="E50" s="4"/>
      <c r="F50" s="11">
        <f>D50*E50</f>
        <v>0</v>
      </c>
      <c r="H50" s="57"/>
      <c r="I50" s="57"/>
      <c r="J50" s="57"/>
      <c r="K50" s="57"/>
      <c r="L50" s="57"/>
      <c r="M50" s="57"/>
    </row>
    <row r="51" spans="1:13" ht="115.5" customHeight="1" x14ac:dyDescent="0.3">
      <c r="A51" s="29">
        <v>6.3</v>
      </c>
      <c r="B51" s="13" t="s">
        <v>103</v>
      </c>
      <c r="C51" s="3" t="s">
        <v>8</v>
      </c>
      <c r="D51" s="6">
        <v>6</v>
      </c>
      <c r="E51" s="4"/>
      <c r="F51" s="11">
        <f>D51*E51</f>
        <v>0</v>
      </c>
      <c r="H51" s="57"/>
      <c r="I51" s="57"/>
      <c r="J51" s="57"/>
      <c r="K51" s="57"/>
      <c r="L51" s="57"/>
      <c r="M51" s="57"/>
    </row>
    <row r="52" spans="1:13" ht="25.5" customHeight="1" thickBot="1" x14ac:dyDescent="0.35">
      <c r="A52" s="17"/>
      <c r="B52" s="17"/>
      <c r="C52" s="17"/>
      <c r="D52" s="17"/>
      <c r="E52" s="20" t="s">
        <v>7</v>
      </c>
      <c r="F52" s="21">
        <f>SUM(F49:F51)</f>
        <v>0</v>
      </c>
      <c r="H52" s="57"/>
      <c r="I52" s="57"/>
      <c r="J52" s="57"/>
      <c r="K52" s="57"/>
      <c r="L52" s="57"/>
      <c r="M52" s="57"/>
    </row>
    <row r="53" spans="1:13" ht="21" customHeight="1" thickBot="1" x14ac:dyDescent="0.3">
      <c r="A53" s="7">
        <v>7</v>
      </c>
      <c r="B53" s="8" t="s">
        <v>17</v>
      </c>
      <c r="C53" s="9"/>
      <c r="D53" s="9"/>
      <c r="E53" s="9"/>
      <c r="F53" s="10"/>
    </row>
    <row r="54" spans="1:13" ht="109.5" customHeight="1" x14ac:dyDescent="0.25">
      <c r="A54" s="29">
        <v>7.1</v>
      </c>
      <c r="B54" s="16" t="s">
        <v>82</v>
      </c>
      <c r="C54" s="11" t="s">
        <v>15</v>
      </c>
      <c r="D54" s="6">
        <v>8</v>
      </c>
      <c r="E54" s="6"/>
      <c r="F54" s="11">
        <f>D54*E54</f>
        <v>0</v>
      </c>
    </row>
    <row r="55" spans="1:13" ht="97.5" customHeight="1" x14ac:dyDescent="0.25">
      <c r="A55" s="29">
        <v>7.2</v>
      </c>
      <c r="B55" s="13" t="s">
        <v>99</v>
      </c>
      <c r="C55" s="14" t="s">
        <v>15</v>
      </c>
      <c r="D55" s="6">
        <v>8</v>
      </c>
      <c r="E55" s="4"/>
      <c r="F55" s="11">
        <f t="shared" ref="F55:F56" si="4">D55*E55</f>
        <v>0</v>
      </c>
    </row>
    <row r="56" spans="1:13" ht="99" customHeight="1" thickBot="1" x14ac:dyDescent="0.3">
      <c r="A56" s="29">
        <v>7.3</v>
      </c>
      <c r="B56" s="18" t="s">
        <v>83</v>
      </c>
      <c r="C56" s="11" t="s">
        <v>15</v>
      </c>
      <c r="D56" s="6">
        <v>8</v>
      </c>
      <c r="E56" s="6"/>
      <c r="F56" s="11">
        <f t="shared" si="4"/>
        <v>0</v>
      </c>
    </row>
    <row r="57" spans="1:13" ht="16.5" thickBot="1" x14ac:dyDescent="0.3">
      <c r="A57" s="17"/>
      <c r="B57" s="17"/>
      <c r="C57" s="17"/>
      <c r="D57" s="17"/>
      <c r="E57" s="19" t="s">
        <v>7</v>
      </c>
      <c r="F57" s="52">
        <f>SUM(F54:F56)</f>
        <v>0</v>
      </c>
    </row>
    <row r="58" spans="1:13" ht="64.5" customHeight="1" x14ac:dyDescent="0.25">
      <c r="A58" s="17"/>
      <c r="B58" s="1"/>
      <c r="C58" s="1"/>
      <c r="D58" s="1"/>
      <c r="E58" s="1"/>
      <c r="F58" s="1"/>
    </row>
    <row r="59" spans="1:13" ht="15.75" x14ac:dyDescent="0.25">
      <c r="A59" s="109" t="str">
        <f>A2</f>
        <v>Block O1</v>
      </c>
      <c r="B59" s="110"/>
      <c r="C59" s="110"/>
      <c r="D59" s="110"/>
      <c r="E59" s="110"/>
      <c r="F59" s="111"/>
    </row>
    <row r="60" spans="1:13" ht="15.75" x14ac:dyDescent="0.25">
      <c r="A60" s="72">
        <v>1</v>
      </c>
      <c r="B60" s="102" t="str">
        <f>B4</f>
        <v>Partition walls</v>
      </c>
      <c r="C60" s="102"/>
      <c r="D60" s="102"/>
      <c r="E60" s="112">
        <f>F7</f>
        <v>0</v>
      </c>
      <c r="F60" s="113"/>
    </row>
    <row r="61" spans="1:13" ht="15.75" x14ac:dyDescent="0.25">
      <c r="A61" s="72">
        <v>2</v>
      </c>
      <c r="B61" s="102" t="str">
        <f>B8</f>
        <v>Roof &amp; Ceiling Works</v>
      </c>
      <c r="C61" s="102"/>
      <c r="D61" s="102"/>
      <c r="E61" s="112">
        <f>F20</f>
        <v>0</v>
      </c>
      <c r="F61" s="113"/>
    </row>
    <row r="62" spans="1:13" ht="15.75" x14ac:dyDescent="0.25">
      <c r="A62" s="72">
        <v>3</v>
      </c>
      <c r="B62" s="102" t="str">
        <f>B22</f>
        <v>Stairs</v>
      </c>
      <c r="C62" s="102"/>
      <c r="D62" s="102"/>
      <c r="E62" s="112">
        <f>F33</f>
        <v>0</v>
      </c>
      <c r="F62" s="113"/>
    </row>
    <row r="63" spans="1:13" ht="15.75" x14ac:dyDescent="0.25">
      <c r="A63" s="72">
        <v>4</v>
      </c>
      <c r="B63" s="102" t="str">
        <f>B35</f>
        <v>Exterior and Interior painting</v>
      </c>
      <c r="C63" s="102"/>
      <c r="D63" s="102"/>
      <c r="E63" s="112">
        <f>F40</f>
        <v>0</v>
      </c>
      <c r="F63" s="113"/>
    </row>
    <row r="64" spans="1:13" ht="15.75" x14ac:dyDescent="0.25">
      <c r="A64" s="72">
        <v>5</v>
      </c>
      <c r="B64" s="102" t="str">
        <f>B41</f>
        <v xml:space="preserve">Doors </v>
      </c>
      <c r="C64" s="102"/>
      <c r="D64" s="102"/>
      <c r="E64" s="112">
        <f>F46</f>
        <v>0</v>
      </c>
      <c r="F64" s="113"/>
    </row>
    <row r="65" spans="1:6" ht="15.75" x14ac:dyDescent="0.25">
      <c r="A65" s="72">
        <v>6</v>
      </c>
      <c r="B65" s="102" t="s">
        <v>16</v>
      </c>
      <c r="C65" s="102"/>
      <c r="D65" s="102"/>
      <c r="E65" s="112">
        <f>F52</f>
        <v>0</v>
      </c>
      <c r="F65" s="113"/>
    </row>
    <row r="66" spans="1:6" ht="16.5" thickBot="1" x14ac:dyDescent="0.3">
      <c r="A66" s="72">
        <v>7</v>
      </c>
      <c r="B66" s="102" t="s">
        <v>19</v>
      </c>
      <c r="C66" s="102"/>
      <c r="D66" s="102"/>
      <c r="E66" s="118">
        <f>F57</f>
        <v>0</v>
      </c>
      <c r="F66" s="119"/>
    </row>
    <row r="67" spans="1:6" ht="16.5" thickBot="1" x14ac:dyDescent="0.3">
      <c r="A67" s="12"/>
      <c r="B67" s="12"/>
      <c r="C67" s="88" t="s">
        <v>7</v>
      </c>
      <c r="D67" s="89"/>
      <c r="E67" s="90">
        <f>SUM(E60:E66)</f>
        <v>0</v>
      </c>
      <c r="F67" s="91"/>
    </row>
  </sheetData>
  <mergeCells count="28">
    <mergeCell ref="E62:F62"/>
    <mergeCell ref="E61:F61"/>
    <mergeCell ref="E67:F67"/>
    <mergeCell ref="E66:F66"/>
    <mergeCell ref="E65:F65"/>
    <mergeCell ref="E64:F64"/>
    <mergeCell ref="E63:F63"/>
    <mergeCell ref="A1:F1"/>
    <mergeCell ref="A2:F2"/>
    <mergeCell ref="A24:A25"/>
    <mergeCell ref="B24:B25"/>
    <mergeCell ref="A26:A27"/>
    <mergeCell ref="B26:B27"/>
    <mergeCell ref="A29:A30"/>
    <mergeCell ref="B29:B30"/>
    <mergeCell ref="B48:E48"/>
    <mergeCell ref="A59:F59"/>
    <mergeCell ref="B60:D60"/>
    <mergeCell ref="E60:F60"/>
    <mergeCell ref="A31:A32"/>
    <mergeCell ref="B31:B32"/>
    <mergeCell ref="B61:D61"/>
    <mergeCell ref="B62:D62"/>
    <mergeCell ref="B63:D63"/>
    <mergeCell ref="C67:D67"/>
    <mergeCell ref="B64:D64"/>
    <mergeCell ref="B65:D65"/>
    <mergeCell ref="B66:D6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opLeftCell="A55" workbookViewId="0">
      <selection activeCell="G79" sqref="G79"/>
    </sheetView>
  </sheetViews>
  <sheetFormatPr defaultRowHeight="15" x14ac:dyDescent="0.25"/>
  <cols>
    <col min="1" max="1" width="5.7109375" customWidth="1"/>
    <col min="2" max="2" width="39" customWidth="1"/>
    <col min="3" max="3" width="4.7109375" customWidth="1"/>
    <col min="4" max="4" width="9.5703125" customWidth="1"/>
    <col min="5" max="5" width="11.85546875" customWidth="1"/>
    <col min="6" max="6" width="16.5703125" customWidth="1"/>
  </cols>
  <sheetData>
    <row r="1" spans="1:6" ht="24" thickBot="1" x14ac:dyDescent="0.3">
      <c r="A1" s="97" t="s">
        <v>29</v>
      </c>
      <c r="B1" s="97"/>
      <c r="C1" s="97"/>
      <c r="D1" s="97"/>
      <c r="E1" s="97"/>
      <c r="F1" s="97"/>
    </row>
    <row r="2" spans="1:6" ht="31.5" customHeight="1" x14ac:dyDescent="0.25">
      <c r="A2" s="100" t="s">
        <v>21</v>
      </c>
      <c r="B2" s="101"/>
      <c r="C2" s="101"/>
      <c r="D2" s="101"/>
      <c r="E2" s="101"/>
      <c r="F2" s="101"/>
    </row>
    <row r="3" spans="1:6" ht="31.5" customHeight="1" thickBot="1" x14ac:dyDescent="0.3">
      <c r="A3" s="5"/>
      <c r="B3" s="5" t="s">
        <v>0</v>
      </c>
      <c r="C3" s="5" t="s">
        <v>1</v>
      </c>
      <c r="D3" s="5" t="s">
        <v>2</v>
      </c>
      <c r="E3" s="5" t="s">
        <v>3</v>
      </c>
      <c r="F3" s="5" t="s">
        <v>4</v>
      </c>
    </row>
    <row r="4" spans="1:6" ht="16.5" thickBot="1" x14ac:dyDescent="0.3">
      <c r="A4" s="7">
        <v>1</v>
      </c>
      <c r="B4" s="8" t="s">
        <v>28</v>
      </c>
      <c r="C4" s="9"/>
      <c r="D4" s="9"/>
      <c r="E4" s="9"/>
      <c r="F4" s="10"/>
    </row>
    <row r="5" spans="1:6" ht="18.75" customHeight="1" x14ac:dyDescent="0.25">
      <c r="A5" s="23"/>
      <c r="B5" s="71" t="s">
        <v>100</v>
      </c>
      <c r="C5" s="24"/>
      <c r="D5" s="24"/>
      <c r="E5" s="24"/>
      <c r="F5" s="26"/>
    </row>
    <row r="6" spans="1:6" ht="200.25" customHeight="1" thickBot="1" x14ac:dyDescent="0.3">
      <c r="A6" s="28">
        <v>1.1000000000000001</v>
      </c>
      <c r="B6" s="36" t="s">
        <v>63</v>
      </c>
      <c r="C6" s="14" t="s">
        <v>6</v>
      </c>
      <c r="D6" s="31">
        <v>151.80000000000001</v>
      </c>
      <c r="E6" s="4"/>
      <c r="F6" s="11">
        <f>D6*E6</f>
        <v>0</v>
      </c>
    </row>
    <row r="7" spans="1:6" ht="19.5" customHeight="1" thickBot="1" x14ac:dyDescent="0.3">
      <c r="A7" s="17"/>
      <c r="B7" s="17"/>
      <c r="C7" s="17"/>
      <c r="D7" s="17"/>
      <c r="E7" s="19" t="s">
        <v>7</v>
      </c>
      <c r="F7" s="21">
        <f>SUM(F6:F6)</f>
        <v>0</v>
      </c>
    </row>
    <row r="8" spans="1:6" ht="24" customHeight="1" thickBot="1" x14ac:dyDescent="0.3">
      <c r="A8" s="7">
        <v>2</v>
      </c>
      <c r="B8" s="8" t="s">
        <v>70</v>
      </c>
      <c r="C8" s="9"/>
      <c r="D8" s="9"/>
      <c r="E8" s="9"/>
      <c r="F8" s="10"/>
    </row>
    <row r="9" spans="1:6" ht="15" customHeight="1" x14ac:dyDescent="0.25">
      <c r="A9" s="23"/>
      <c r="B9" s="74" t="s">
        <v>118</v>
      </c>
      <c r="C9" s="24"/>
      <c r="D9" s="24"/>
      <c r="E9" s="24"/>
      <c r="F9" s="24"/>
    </row>
    <row r="10" spans="1:6" ht="125.25" customHeight="1" x14ac:dyDescent="0.25">
      <c r="A10" s="29"/>
      <c r="B10" s="13" t="s">
        <v>68</v>
      </c>
      <c r="C10" s="14" t="s">
        <v>5</v>
      </c>
      <c r="D10" s="31">
        <v>1</v>
      </c>
      <c r="E10" s="4"/>
      <c r="F10" s="11">
        <f>D10*E10</f>
        <v>0</v>
      </c>
    </row>
    <row r="11" spans="1:6" ht="69.75" customHeight="1" x14ac:dyDescent="0.25">
      <c r="A11" s="29">
        <v>2.1</v>
      </c>
      <c r="B11" s="13" t="s">
        <v>107</v>
      </c>
      <c r="C11" s="14" t="s">
        <v>9</v>
      </c>
      <c r="D11" s="32">
        <v>1267.3</v>
      </c>
      <c r="E11" s="4"/>
      <c r="F11" s="11">
        <f>D11*E11</f>
        <v>0</v>
      </c>
    </row>
    <row r="12" spans="1:6" ht="126" customHeight="1" x14ac:dyDescent="0.25">
      <c r="A12" s="29">
        <v>2.2000000000000002</v>
      </c>
      <c r="B12" s="2" t="s">
        <v>108</v>
      </c>
      <c r="C12" s="3" t="s">
        <v>6</v>
      </c>
      <c r="D12" s="32">
        <v>330</v>
      </c>
      <c r="E12" s="4"/>
      <c r="F12" s="11">
        <f t="shared" ref="F12:F17" si="0">D12*E12</f>
        <v>0</v>
      </c>
    </row>
    <row r="13" spans="1:6" ht="90.75" customHeight="1" x14ac:dyDescent="0.25">
      <c r="A13" s="29">
        <v>2.2999999999999998</v>
      </c>
      <c r="B13" s="27" t="s">
        <v>34</v>
      </c>
      <c r="C13" s="3" t="s">
        <v>6</v>
      </c>
      <c r="D13" s="32">
        <v>46.6</v>
      </c>
      <c r="E13" s="4"/>
      <c r="F13" s="11">
        <f t="shared" si="0"/>
        <v>0</v>
      </c>
    </row>
    <row r="14" spans="1:6" ht="62.25" customHeight="1" x14ac:dyDescent="0.25">
      <c r="A14" s="29">
        <v>2.4</v>
      </c>
      <c r="B14" s="27" t="s">
        <v>13</v>
      </c>
      <c r="C14" s="3" t="s">
        <v>12</v>
      </c>
      <c r="D14" s="32">
        <v>90.04</v>
      </c>
      <c r="E14" s="4"/>
      <c r="F14" s="11">
        <f t="shared" si="0"/>
        <v>0</v>
      </c>
    </row>
    <row r="15" spans="1:6" ht="71.25" customHeight="1" x14ac:dyDescent="0.25">
      <c r="A15" s="29">
        <v>2.5</v>
      </c>
      <c r="B15" s="2" t="s">
        <v>80</v>
      </c>
      <c r="C15" s="6" t="s">
        <v>6</v>
      </c>
      <c r="D15" s="32">
        <v>50.2</v>
      </c>
      <c r="E15" s="4"/>
      <c r="F15" s="11">
        <f t="shared" si="0"/>
        <v>0</v>
      </c>
    </row>
    <row r="16" spans="1:6" s="51" customFormat="1" ht="82.5" customHeight="1" x14ac:dyDescent="0.25">
      <c r="A16" s="29">
        <v>2.6</v>
      </c>
      <c r="B16" s="50" t="s">
        <v>117</v>
      </c>
      <c r="C16" s="37" t="s">
        <v>15</v>
      </c>
      <c r="D16" s="31">
        <v>1</v>
      </c>
      <c r="E16" s="42"/>
      <c r="F16" s="11">
        <f t="shared" si="0"/>
        <v>0</v>
      </c>
    </row>
    <row r="17" spans="1:7" ht="58.5" customHeight="1" thickBot="1" x14ac:dyDescent="0.3">
      <c r="A17" s="29">
        <v>2.7</v>
      </c>
      <c r="B17" s="2" t="s">
        <v>14</v>
      </c>
      <c r="C17" s="6" t="s">
        <v>15</v>
      </c>
      <c r="D17" s="31">
        <v>2</v>
      </c>
      <c r="E17" s="4"/>
      <c r="F17" s="11">
        <f t="shared" si="0"/>
        <v>0</v>
      </c>
    </row>
    <row r="18" spans="1:7" ht="16.5" thickBot="1" x14ac:dyDescent="0.3">
      <c r="A18" s="17"/>
      <c r="B18" s="17"/>
      <c r="C18" s="17"/>
      <c r="D18" s="17"/>
      <c r="E18" s="19" t="s">
        <v>7</v>
      </c>
      <c r="F18" s="33">
        <f>SUM(F10:F17)</f>
        <v>0</v>
      </c>
    </row>
    <row r="19" spans="1:7" ht="16.5" thickBot="1" x14ac:dyDescent="0.3">
      <c r="A19" s="7">
        <v>3</v>
      </c>
      <c r="B19" s="8" t="s">
        <v>73</v>
      </c>
      <c r="C19" s="9"/>
      <c r="D19" s="9"/>
      <c r="E19" s="9"/>
      <c r="F19" s="58"/>
    </row>
    <row r="20" spans="1:7" ht="101.25" customHeight="1" x14ac:dyDescent="0.25">
      <c r="A20" s="103">
        <v>3.1</v>
      </c>
      <c r="B20" s="116" t="s">
        <v>88</v>
      </c>
      <c r="C20" s="44"/>
      <c r="D20" s="45"/>
      <c r="E20" s="45"/>
      <c r="F20" s="46"/>
    </row>
    <row r="21" spans="1:7" ht="31.5" customHeight="1" x14ac:dyDescent="0.25">
      <c r="A21" s="104"/>
      <c r="B21" s="117"/>
      <c r="C21" s="3" t="s">
        <v>8</v>
      </c>
      <c r="D21" s="30">
        <v>17</v>
      </c>
      <c r="E21" s="4"/>
      <c r="F21" s="11">
        <f>D21*E21</f>
        <v>0</v>
      </c>
    </row>
    <row r="22" spans="1:7" ht="66.75" customHeight="1" x14ac:dyDescent="0.25">
      <c r="A22" s="103">
        <v>3.2</v>
      </c>
      <c r="B22" s="116" t="s">
        <v>43</v>
      </c>
      <c r="C22" s="47"/>
      <c r="D22" s="48"/>
      <c r="E22" s="48"/>
      <c r="F22" s="49"/>
    </row>
    <row r="23" spans="1:7" ht="25.5" customHeight="1" x14ac:dyDescent="0.25">
      <c r="A23" s="104"/>
      <c r="B23" s="117"/>
      <c r="C23" s="6" t="s">
        <v>9</v>
      </c>
      <c r="D23" s="30">
        <v>192.9</v>
      </c>
      <c r="E23" s="4"/>
      <c r="F23" s="11">
        <f>D23*E23</f>
        <v>0</v>
      </c>
    </row>
    <row r="24" spans="1:7" ht="96.75" customHeight="1" x14ac:dyDescent="0.25">
      <c r="A24" s="28">
        <v>3.3</v>
      </c>
      <c r="B24" s="25" t="s">
        <v>37</v>
      </c>
      <c r="C24" s="6" t="s">
        <v>6</v>
      </c>
      <c r="D24" s="30">
        <v>45</v>
      </c>
      <c r="E24" s="4"/>
      <c r="F24" s="11">
        <f>D24*E24</f>
        <v>0</v>
      </c>
    </row>
    <row r="25" spans="1:7" ht="59.25" customHeight="1" x14ac:dyDescent="0.25">
      <c r="A25" s="28">
        <v>3.4</v>
      </c>
      <c r="B25" s="25" t="s">
        <v>90</v>
      </c>
      <c r="C25" s="6" t="s">
        <v>8</v>
      </c>
      <c r="D25" s="30">
        <v>1</v>
      </c>
      <c r="E25" s="4"/>
      <c r="F25" s="11">
        <f t="shared" ref="F25:F28" si="1">D25*E25</f>
        <v>0</v>
      </c>
    </row>
    <row r="26" spans="1:7" ht="96" customHeight="1" x14ac:dyDescent="0.25">
      <c r="A26" s="103">
        <v>3.5</v>
      </c>
      <c r="B26" s="105" t="s">
        <v>38</v>
      </c>
      <c r="C26" s="44"/>
      <c r="D26" s="45"/>
      <c r="E26" s="45"/>
      <c r="F26" s="46"/>
    </row>
    <row r="27" spans="1:7" ht="17.25" customHeight="1" x14ac:dyDescent="0.25">
      <c r="A27" s="104"/>
      <c r="B27" s="106"/>
      <c r="C27" s="6" t="s">
        <v>31</v>
      </c>
      <c r="D27" s="30">
        <v>1</v>
      </c>
      <c r="E27" s="4"/>
      <c r="F27" s="11">
        <f>D27*E27</f>
        <v>0</v>
      </c>
    </row>
    <row r="28" spans="1:7" ht="110.25" customHeight="1" thickBot="1" x14ac:dyDescent="0.3">
      <c r="A28" s="28">
        <v>3.6</v>
      </c>
      <c r="B28" s="25" t="s">
        <v>135</v>
      </c>
      <c r="C28" s="6" t="s">
        <v>27</v>
      </c>
      <c r="D28" s="30">
        <v>0.4</v>
      </c>
      <c r="E28" s="4"/>
      <c r="F28" s="11">
        <f t="shared" si="1"/>
        <v>0</v>
      </c>
    </row>
    <row r="29" spans="1:7" ht="16.5" thickBot="1" x14ac:dyDescent="0.3">
      <c r="A29" s="17"/>
      <c r="B29" s="17"/>
      <c r="C29" s="17"/>
      <c r="D29" s="17"/>
      <c r="E29" s="19" t="s">
        <v>7</v>
      </c>
      <c r="F29" s="33">
        <f>SUM(F21:F28)</f>
        <v>0</v>
      </c>
      <c r="G29" s="53"/>
    </row>
    <row r="30" spans="1:7" ht="22.5" customHeight="1" thickBot="1" x14ac:dyDescent="0.3">
      <c r="A30" s="7">
        <v>4</v>
      </c>
      <c r="B30" s="8" t="s">
        <v>30</v>
      </c>
      <c r="C30" s="9"/>
      <c r="D30" s="9"/>
      <c r="E30" s="9"/>
      <c r="F30" s="10"/>
    </row>
    <row r="31" spans="1:7" ht="140.25" customHeight="1" x14ac:dyDescent="0.25">
      <c r="A31" s="29">
        <v>4.0999999999999996</v>
      </c>
      <c r="B31" s="36" t="s">
        <v>105</v>
      </c>
      <c r="C31" s="40" t="s">
        <v>6</v>
      </c>
      <c r="D31" s="41">
        <v>360</v>
      </c>
      <c r="E31" s="42"/>
      <c r="F31" s="43">
        <f t="shared" ref="F31:F34" si="2">E31*D31</f>
        <v>0</v>
      </c>
    </row>
    <row r="32" spans="1:7" ht="97.5" customHeight="1" x14ac:dyDescent="0.25">
      <c r="A32" s="28">
        <v>4.2</v>
      </c>
      <c r="B32" s="36" t="s">
        <v>56</v>
      </c>
      <c r="C32" s="40" t="s">
        <v>6</v>
      </c>
      <c r="D32" s="41">
        <v>1714</v>
      </c>
      <c r="E32" s="42"/>
      <c r="F32" s="43">
        <f t="shared" si="2"/>
        <v>0</v>
      </c>
    </row>
    <row r="33" spans="1:13" ht="121.5" customHeight="1" x14ac:dyDescent="0.25">
      <c r="A33" s="28">
        <v>4.3</v>
      </c>
      <c r="B33" s="36" t="s">
        <v>84</v>
      </c>
      <c r="C33" s="40" t="s">
        <v>6</v>
      </c>
      <c r="D33" s="41">
        <v>21.6</v>
      </c>
      <c r="E33" s="42"/>
      <c r="F33" s="43">
        <f t="shared" si="2"/>
        <v>0</v>
      </c>
    </row>
    <row r="34" spans="1:13" ht="77.25" customHeight="1" thickBot="1" x14ac:dyDescent="0.3">
      <c r="A34" s="28">
        <v>4.4000000000000004</v>
      </c>
      <c r="B34" s="13" t="s">
        <v>58</v>
      </c>
      <c r="C34" s="14" t="s">
        <v>11</v>
      </c>
      <c r="D34" s="31">
        <v>132</v>
      </c>
      <c r="E34" s="4"/>
      <c r="F34" s="43">
        <f t="shared" si="2"/>
        <v>0</v>
      </c>
    </row>
    <row r="35" spans="1:13" ht="16.5" thickBot="1" x14ac:dyDescent="0.3">
      <c r="A35" s="17"/>
      <c r="B35" s="17"/>
      <c r="C35" s="17"/>
      <c r="D35" s="17"/>
      <c r="E35" s="19" t="s">
        <v>7</v>
      </c>
      <c r="F35" s="21">
        <f>SUM(F31:F34)</f>
        <v>0</v>
      </c>
    </row>
    <row r="36" spans="1:13" ht="16.5" thickBot="1" x14ac:dyDescent="0.3">
      <c r="A36" s="7">
        <v>5</v>
      </c>
      <c r="B36" s="8" t="s">
        <v>74</v>
      </c>
      <c r="C36" s="9"/>
      <c r="D36" s="9"/>
      <c r="E36" s="9"/>
      <c r="F36" s="10"/>
    </row>
    <row r="37" spans="1:13" ht="15.75" x14ac:dyDescent="0.25">
      <c r="A37" s="23"/>
      <c r="B37" s="74" t="s">
        <v>109</v>
      </c>
      <c r="C37" s="24"/>
      <c r="D37" s="24"/>
      <c r="E37" s="24"/>
      <c r="F37" s="24"/>
    </row>
    <row r="38" spans="1:13" ht="96" customHeight="1" x14ac:dyDescent="0.25">
      <c r="A38" s="29">
        <v>5.0999999999999996</v>
      </c>
      <c r="B38" s="13" t="s">
        <v>41</v>
      </c>
      <c r="C38" s="14" t="s">
        <v>8</v>
      </c>
      <c r="D38" s="31">
        <v>1</v>
      </c>
      <c r="E38" s="4"/>
      <c r="F38" s="11">
        <f>D38*E38</f>
        <v>0</v>
      </c>
    </row>
    <row r="39" spans="1:13" ht="123.75" customHeight="1" x14ac:dyDescent="0.25">
      <c r="A39" s="29">
        <v>5.0999999999999996</v>
      </c>
      <c r="B39" s="13" t="s">
        <v>110</v>
      </c>
      <c r="C39" s="14" t="s">
        <v>8</v>
      </c>
      <c r="D39" s="31">
        <v>1</v>
      </c>
      <c r="E39" s="4"/>
      <c r="F39" s="11">
        <f>D39*E39</f>
        <v>0</v>
      </c>
    </row>
    <row r="40" spans="1:13" ht="77.25" customHeight="1" x14ac:dyDescent="0.25">
      <c r="A40" s="29">
        <v>5.0999999999999996</v>
      </c>
      <c r="B40" s="13" t="s">
        <v>42</v>
      </c>
      <c r="C40" s="14" t="s">
        <v>8</v>
      </c>
      <c r="D40" s="31">
        <v>2</v>
      </c>
      <c r="E40" s="4"/>
      <c r="F40" s="11">
        <f>D40*E40</f>
        <v>0</v>
      </c>
    </row>
    <row r="41" spans="1:13" ht="109.5" customHeight="1" x14ac:dyDescent="0.25">
      <c r="A41" s="29">
        <v>5.2</v>
      </c>
      <c r="B41" s="54" t="s">
        <v>111</v>
      </c>
      <c r="C41" s="55" t="s">
        <v>15</v>
      </c>
      <c r="D41" s="31">
        <v>2</v>
      </c>
      <c r="E41" s="42"/>
      <c r="F41" s="56">
        <f t="shared" ref="F41" si="3">D41*E41</f>
        <v>0</v>
      </c>
    </row>
    <row r="42" spans="1:13" ht="21" customHeight="1" thickBot="1" x14ac:dyDescent="0.3">
      <c r="A42" s="17"/>
      <c r="B42" s="17"/>
      <c r="C42" s="17"/>
      <c r="D42" s="17"/>
      <c r="E42" s="20" t="s">
        <v>7</v>
      </c>
      <c r="F42" s="21">
        <f>SUM(F38:F41)</f>
        <v>0</v>
      </c>
    </row>
    <row r="43" spans="1:13" ht="20.25" customHeight="1" thickBot="1" x14ac:dyDescent="0.3">
      <c r="A43" s="7">
        <v>6</v>
      </c>
      <c r="B43" s="8" t="s">
        <v>16</v>
      </c>
      <c r="C43" s="9"/>
      <c r="D43" s="9"/>
      <c r="E43" s="9"/>
      <c r="F43" s="10"/>
    </row>
    <row r="44" spans="1:13" ht="22.5" customHeight="1" x14ac:dyDescent="0.25">
      <c r="A44" s="23"/>
      <c r="B44" s="107" t="s">
        <v>98</v>
      </c>
      <c r="C44" s="108"/>
      <c r="D44" s="108"/>
      <c r="E44" s="108"/>
      <c r="F44" s="24"/>
    </row>
    <row r="45" spans="1:13" ht="138" customHeight="1" x14ac:dyDescent="0.3">
      <c r="A45" s="29">
        <v>6.1</v>
      </c>
      <c r="B45" s="13" t="s">
        <v>32</v>
      </c>
      <c r="C45" s="3" t="s">
        <v>15</v>
      </c>
      <c r="D45" s="15">
        <v>2</v>
      </c>
      <c r="E45" s="4"/>
      <c r="F45" s="11">
        <f>D45*E45</f>
        <v>0</v>
      </c>
      <c r="H45" s="57"/>
      <c r="I45" s="57"/>
      <c r="J45" s="57"/>
      <c r="K45" s="57"/>
      <c r="L45" s="57"/>
      <c r="M45" s="57"/>
    </row>
    <row r="46" spans="1:13" ht="113.25" customHeight="1" x14ac:dyDescent="0.3">
      <c r="A46" s="29">
        <v>6.2</v>
      </c>
      <c r="B46" s="13" t="s">
        <v>103</v>
      </c>
      <c r="C46" s="3" t="s">
        <v>8</v>
      </c>
      <c r="D46" s="6">
        <v>11</v>
      </c>
      <c r="E46" s="4"/>
      <c r="F46" s="11">
        <f>D46*E46</f>
        <v>0</v>
      </c>
      <c r="H46" s="57"/>
      <c r="I46" s="57"/>
      <c r="J46" s="57"/>
      <c r="K46" s="57"/>
      <c r="L46" s="57"/>
      <c r="M46" s="57"/>
    </row>
    <row r="47" spans="1:13" ht="21" customHeight="1" thickBot="1" x14ac:dyDescent="0.35">
      <c r="A47" s="17"/>
      <c r="B47" s="17"/>
      <c r="C47" s="17"/>
      <c r="D47" s="17"/>
      <c r="E47" s="20" t="s">
        <v>7</v>
      </c>
      <c r="F47" s="21">
        <f>SUM(F45:F46)</f>
        <v>0</v>
      </c>
      <c r="H47" s="57"/>
      <c r="I47" s="57"/>
      <c r="J47" s="57"/>
      <c r="K47" s="57"/>
      <c r="L47" s="57"/>
      <c r="M47" s="57"/>
    </row>
    <row r="48" spans="1:13" ht="21" customHeight="1" thickBot="1" x14ac:dyDescent="0.3">
      <c r="A48" s="7">
        <v>7</v>
      </c>
      <c r="B48" s="8" t="s">
        <v>17</v>
      </c>
      <c r="C48" s="9"/>
      <c r="D48" s="9"/>
      <c r="E48" s="9"/>
      <c r="F48" s="10"/>
    </row>
    <row r="49" spans="1:6" ht="109.5" customHeight="1" x14ac:dyDescent="0.25">
      <c r="A49" s="29">
        <v>7.1</v>
      </c>
      <c r="B49" s="16" t="s">
        <v>85</v>
      </c>
      <c r="C49" s="11" t="s">
        <v>15</v>
      </c>
      <c r="D49" s="6">
        <v>6</v>
      </c>
      <c r="E49" s="6"/>
      <c r="F49" s="11">
        <f>D49*E49</f>
        <v>0</v>
      </c>
    </row>
    <row r="50" spans="1:6" ht="99" customHeight="1" x14ac:dyDescent="0.25">
      <c r="A50" s="29">
        <v>7.2</v>
      </c>
      <c r="B50" s="13" t="s">
        <v>112</v>
      </c>
      <c r="C50" s="14" t="s">
        <v>15</v>
      </c>
      <c r="D50" s="32">
        <v>6</v>
      </c>
      <c r="E50" s="4"/>
      <c r="F50" s="11">
        <f t="shared" ref="F50:F51" si="4">D50*E50</f>
        <v>0</v>
      </c>
    </row>
    <row r="51" spans="1:6" ht="93.75" customHeight="1" thickBot="1" x14ac:dyDescent="0.3">
      <c r="A51" s="29">
        <v>7.3</v>
      </c>
      <c r="B51" s="18" t="s">
        <v>83</v>
      </c>
      <c r="C51" s="11" t="s">
        <v>15</v>
      </c>
      <c r="D51" s="6">
        <v>8</v>
      </c>
      <c r="E51" s="6"/>
      <c r="F51" s="11">
        <f t="shared" si="4"/>
        <v>0</v>
      </c>
    </row>
    <row r="52" spans="1:6" ht="16.5" thickBot="1" x14ac:dyDescent="0.3">
      <c r="A52" s="17"/>
      <c r="B52" s="17"/>
      <c r="C52" s="17"/>
      <c r="D52" s="17"/>
      <c r="E52" s="19" t="s">
        <v>7</v>
      </c>
      <c r="F52" s="33">
        <f>SUM(F49:F51)</f>
        <v>0</v>
      </c>
    </row>
    <row r="53" spans="1:6" ht="41.25" customHeight="1" x14ac:dyDescent="0.25">
      <c r="A53" s="17"/>
      <c r="B53" s="1"/>
      <c r="C53" s="1"/>
      <c r="D53" s="1"/>
      <c r="E53" s="1"/>
      <c r="F53" s="1"/>
    </row>
    <row r="54" spans="1:6" ht="15.75" x14ac:dyDescent="0.25">
      <c r="A54" s="98" t="str">
        <f>A2</f>
        <v>Block R1</v>
      </c>
      <c r="B54" s="99"/>
      <c r="C54" s="99"/>
      <c r="D54" s="99"/>
      <c r="E54" s="99"/>
      <c r="F54" s="99"/>
    </row>
    <row r="55" spans="1:6" ht="15.75" x14ac:dyDescent="0.25">
      <c r="A55" s="22">
        <v>1</v>
      </c>
      <c r="B55" s="102" t="str">
        <f>B4</f>
        <v>Partition walls</v>
      </c>
      <c r="C55" s="102"/>
      <c r="D55" s="102"/>
      <c r="E55" s="95">
        <f>F7</f>
        <v>0</v>
      </c>
      <c r="F55" s="96"/>
    </row>
    <row r="56" spans="1:6" ht="15.75" x14ac:dyDescent="0.25">
      <c r="A56" s="22">
        <v>2</v>
      </c>
      <c r="B56" s="102" t="str">
        <f>B8</f>
        <v>Roof Works</v>
      </c>
      <c r="C56" s="102"/>
      <c r="D56" s="102"/>
      <c r="E56" s="95">
        <f>F18</f>
        <v>0</v>
      </c>
      <c r="F56" s="96"/>
    </row>
    <row r="57" spans="1:6" ht="15.75" x14ac:dyDescent="0.25">
      <c r="A57" s="22">
        <v>3</v>
      </c>
      <c r="B57" s="102" t="str">
        <f>B19</f>
        <v>Stairs</v>
      </c>
      <c r="C57" s="102"/>
      <c r="D57" s="102"/>
      <c r="E57" s="95">
        <f>F29</f>
        <v>0</v>
      </c>
      <c r="F57" s="96"/>
    </row>
    <row r="58" spans="1:6" ht="15.75" x14ac:dyDescent="0.25">
      <c r="A58" s="22">
        <v>4</v>
      </c>
      <c r="B58" s="102" t="str">
        <f>B30</f>
        <v>Exterior and Interior painting</v>
      </c>
      <c r="C58" s="102"/>
      <c r="D58" s="102"/>
      <c r="E58" s="95">
        <f>F35</f>
        <v>0</v>
      </c>
      <c r="F58" s="96"/>
    </row>
    <row r="59" spans="1:6" ht="15.75" x14ac:dyDescent="0.25">
      <c r="A59" s="22">
        <v>5</v>
      </c>
      <c r="B59" s="102" t="str">
        <f>B36</f>
        <v xml:space="preserve">Doors </v>
      </c>
      <c r="C59" s="102"/>
      <c r="D59" s="102"/>
      <c r="E59" s="95">
        <f>F42</f>
        <v>0</v>
      </c>
      <c r="F59" s="96"/>
    </row>
    <row r="60" spans="1:6" ht="15.75" x14ac:dyDescent="0.25">
      <c r="A60" s="22">
        <v>6</v>
      </c>
      <c r="B60" s="102" t="s">
        <v>16</v>
      </c>
      <c r="C60" s="102"/>
      <c r="D60" s="102"/>
      <c r="E60" s="95">
        <f>F47</f>
        <v>0</v>
      </c>
      <c r="F60" s="96"/>
    </row>
    <row r="61" spans="1:6" ht="16.5" thickBot="1" x14ac:dyDescent="0.3">
      <c r="A61" s="22">
        <v>7</v>
      </c>
      <c r="B61" s="102" t="s">
        <v>19</v>
      </c>
      <c r="C61" s="102"/>
      <c r="D61" s="102"/>
      <c r="E61" s="95">
        <f>F52</f>
        <v>0</v>
      </c>
      <c r="F61" s="96"/>
    </row>
    <row r="62" spans="1:6" ht="16.5" thickBot="1" x14ac:dyDescent="0.3">
      <c r="A62" s="12"/>
      <c r="B62" s="12"/>
      <c r="C62" s="88" t="s">
        <v>7</v>
      </c>
      <c r="D62" s="89"/>
      <c r="E62" s="90">
        <f>SUM(E55:E61)</f>
        <v>0</v>
      </c>
      <c r="F62" s="91"/>
    </row>
  </sheetData>
  <mergeCells count="26">
    <mergeCell ref="B57:D57"/>
    <mergeCell ref="E57:F57"/>
    <mergeCell ref="B44:E44"/>
    <mergeCell ref="A54:F54"/>
    <mergeCell ref="B55:D55"/>
    <mergeCell ref="E55:F55"/>
    <mergeCell ref="B56:D56"/>
    <mergeCell ref="E56:F56"/>
    <mergeCell ref="B61:D61"/>
    <mergeCell ref="E61:F61"/>
    <mergeCell ref="C62:D62"/>
    <mergeCell ref="E62:F62"/>
    <mergeCell ref="B58:D58"/>
    <mergeCell ref="E58:F58"/>
    <mergeCell ref="B59:D59"/>
    <mergeCell ref="E59:F59"/>
    <mergeCell ref="B60:D60"/>
    <mergeCell ref="E60:F60"/>
    <mergeCell ref="B26:B27"/>
    <mergeCell ref="A26:A27"/>
    <mergeCell ref="B22:B23"/>
    <mergeCell ref="A1:F1"/>
    <mergeCell ref="A2:F2"/>
    <mergeCell ref="A20:A21"/>
    <mergeCell ref="B20:B21"/>
    <mergeCell ref="A22:A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opLeftCell="A57" workbookViewId="0">
      <selection activeCell="G80" sqref="G80"/>
    </sheetView>
  </sheetViews>
  <sheetFormatPr defaultRowHeight="15" x14ac:dyDescent="0.25"/>
  <cols>
    <col min="1" max="1" width="5.7109375" customWidth="1"/>
    <col min="2" max="2" width="35.5703125" customWidth="1"/>
    <col min="3" max="3" width="6" customWidth="1"/>
    <col min="4" max="4" width="10.140625" customWidth="1"/>
    <col min="5" max="5" width="12.5703125" customWidth="1"/>
    <col min="6" max="6" width="16.5703125" customWidth="1"/>
    <col min="8" max="8" width="18.7109375" customWidth="1"/>
    <col min="9" max="9" width="13.85546875" customWidth="1"/>
    <col min="10" max="10" width="15.85546875" customWidth="1"/>
  </cols>
  <sheetData>
    <row r="1" spans="1:10" ht="24" thickBot="1" x14ac:dyDescent="0.3">
      <c r="A1" s="97" t="s">
        <v>29</v>
      </c>
      <c r="B1" s="97"/>
      <c r="C1" s="97"/>
      <c r="D1" s="97"/>
      <c r="E1" s="97"/>
      <c r="F1" s="97"/>
    </row>
    <row r="2" spans="1:10" ht="31.5" customHeight="1" x14ac:dyDescent="0.25">
      <c r="A2" s="100" t="s">
        <v>66</v>
      </c>
      <c r="B2" s="101"/>
      <c r="C2" s="101"/>
      <c r="D2" s="101"/>
      <c r="E2" s="101"/>
      <c r="F2" s="101"/>
    </row>
    <row r="3" spans="1:10" ht="31.5" customHeight="1" thickBot="1" x14ac:dyDescent="0.3">
      <c r="A3" s="5"/>
      <c r="B3" s="5" t="s">
        <v>0</v>
      </c>
      <c r="C3" s="5" t="s">
        <v>1</v>
      </c>
      <c r="D3" s="5" t="s">
        <v>2</v>
      </c>
      <c r="E3" s="5" t="s">
        <v>3</v>
      </c>
      <c r="F3" s="5" t="s">
        <v>4</v>
      </c>
    </row>
    <row r="4" spans="1:10" ht="16.5" thickBot="1" x14ac:dyDescent="0.3">
      <c r="A4" s="7">
        <v>1</v>
      </c>
      <c r="B4" s="8" t="s">
        <v>28</v>
      </c>
      <c r="C4" s="9"/>
      <c r="D4" s="9"/>
      <c r="E4" s="9"/>
      <c r="F4" s="10"/>
    </row>
    <row r="5" spans="1:10" ht="18.75" customHeight="1" x14ac:dyDescent="0.25">
      <c r="A5" s="23"/>
      <c r="B5" s="74" t="s">
        <v>119</v>
      </c>
      <c r="C5" s="24"/>
      <c r="D5" s="24"/>
      <c r="E5" s="24"/>
      <c r="F5" s="26"/>
    </row>
    <row r="6" spans="1:10" ht="234.75" customHeight="1" thickBot="1" x14ac:dyDescent="0.3">
      <c r="A6" s="28">
        <v>1.7</v>
      </c>
      <c r="B6" s="36" t="s">
        <v>120</v>
      </c>
      <c r="C6" s="14" t="s">
        <v>6</v>
      </c>
      <c r="D6" s="31">
        <v>151.80000000000001</v>
      </c>
      <c r="E6" s="4"/>
      <c r="F6" s="11">
        <f>D6*E6</f>
        <v>0</v>
      </c>
    </row>
    <row r="7" spans="1:10" ht="24" customHeight="1" thickBot="1" x14ac:dyDescent="0.3">
      <c r="A7" s="17"/>
      <c r="B7" s="17"/>
      <c r="C7" s="17"/>
      <c r="D7" s="17"/>
      <c r="E7" s="19" t="s">
        <v>7</v>
      </c>
      <c r="F7" s="21">
        <f>SUM(F6:F6)</f>
        <v>0</v>
      </c>
    </row>
    <row r="8" spans="1:10" ht="24" customHeight="1" thickBot="1" x14ac:dyDescent="0.3">
      <c r="A8" s="7">
        <v>2</v>
      </c>
      <c r="B8" s="8" t="s">
        <v>75</v>
      </c>
      <c r="C8" s="9"/>
      <c r="D8" s="9"/>
      <c r="E8" s="9"/>
      <c r="F8" s="10"/>
    </row>
    <row r="9" spans="1:10" ht="21" customHeight="1" x14ac:dyDescent="0.25">
      <c r="A9" s="23"/>
      <c r="B9" s="74" t="s">
        <v>121</v>
      </c>
      <c r="C9" s="24"/>
      <c r="D9" s="24"/>
      <c r="E9" s="24"/>
      <c r="F9" s="24"/>
    </row>
    <row r="10" spans="1:10" ht="123.75" customHeight="1" x14ac:dyDescent="0.25">
      <c r="A10" s="29"/>
      <c r="B10" s="13" t="s">
        <v>72</v>
      </c>
      <c r="C10" s="14" t="s">
        <v>5</v>
      </c>
      <c r="D10" s="31">
        <v>1</v>
      </c>
      <c r="E10" s="4"/>
      <c r="F10" s="11">
        <f>D10*E10</f>
        <v>0</v>
      </c>
    </row>
    <row r="11" spans="1:10" ht="69.75" customHeight="1" x14ac:dyDescent="0.25">
      <c r="A11" s="29">
        <v>2.1</v>
      </c>
      <c r="B11" s="13" t="s">
        <v>122</v>
      </c>
      <c r="C11" s="14" t="s">
        <v>9</v>
      </c>
      <c r="D11" s="32">
        <v>1267.3</v>
      </c>
      <c r="E11" s="4"/>
      <c r="F11" s="11">
        <f>D11*E11</f>
        <v>0</v>
      </c>
    </row>
    <row r="12" spans="1:10" ht="126" customHeight="1" x14ac:dyDescent="0.25">
      <c r="A12" s="29">
        <v>2.2000000000000002</v>
      </c>
      <c r="B12" s="2" t="s">
        <v>123</v>
      </c>
      <c r="C12" s="3" t="s">
        <v>6</v>
      </c>
      <c r="D12" s="32">
        <v>330</v>
      </c>
      <c r="E12" s="4"/>
      <c r="F12" s="11">
        <f t="shared" ref="F12:F17" si="0">D12*E12</f>
        <v>0</v>
      </c>
    </row>
    <row r="13" spans="1:10" ht="90.75" customHeight="1" x14ac:dyDescent="0.25">
      <c r="A13" s="29">
        <v>2.2999999999999998</v>
      </c>
      <c r="B13" s="27" t="s">
        <v>34</v>
      </c>
      <c r="C13" s="3" t="s">
        <v>6</v>
      </c>
      <c r="D13" s="32">
        <v>46.6</v>
      </c>
      <c r="E13" s="4"/>
      <c r="F13" s="11">
        <f t="shared" si="0"/>
        <v>0</v>
      </c>
    </row>
    <row r="14" spans="1:10" ht="62.25" customHeight="1" x14ac:dyDescent="0.25">
      <c r="A14" s="29">
        <v>2.4</v>
      </c>
      <c r="B14" s="27" t="s">
        <v>35</v>
      </c>
      <c r="C14" s="3" t="s">
        <v>12</v>
      </c>
      <c r="D14" s="32">
        <v>90.04</v>
      </c>
      <c r="E14" s="4"/>
      <c r="F14" s="11">
        <f t="shared" si="0"/>
        <v>0</v>
      </c>
    </row>
    <row r="15" spans="1:10" ht="81.75" customHeight="1" x14ac:dyDescent="0.25">
      <c r="A15" s="29">
        <v>2.5</v>
      </c>
      <c r="B15" s="2" t="s">
        <v>36</v>
      </c>
      <c r="C15" s="6" t="s">
        <v>6</v>
      </c>
      <c r="D15" s="32">
        <v>50.2</v>
      </c>
      <c r="E15" s="4"/>
      <c r="F15" s="11">
        <f t="shared" si="0"/>
        <v>0</v>
      </c>
    </row>
    <row r="16" spans="1:10" s="51" customFormat="1" ht="93.75" customHeight="1" x14ac:dyDescent="0.25">
      <c r="A16" s="29">
        <v>2.6</v>
      </c>
      <c r="B16" s="50" t="s">
        <v>117</v>
      </c>
      <c r="C16" s="37" t="s">
        <v>15</v>
      </c>
      <c r="D16" s="31">
        <v>1</v>
      </c>
      <c r="E16" s="42"/>
      <c r="F16" s="11">
        <f t="shared" si="0"/>
        <v>0</v>
      </c>
      <c r="G16"/>
      <c r="H16"/>
      <c r="I16"/>
      <c r="J16"/>
    </row>
    <row r="17" spans="1:7" ht="58.5" customHeight="1" thickBot="1" x14ac:dyDescent="0.3">
      <c r="A17" s="29">
        <v>2.7</v>
      </c>
      <c r="B17" s="2" t="s">
        <v>14</v>
      </c>
      <c r="C17" s="6" t="s">
        <v>15</v>
      </c>
      <c r="D17" s="31">
        <v>2</v>
      </c>
      <c r="E17" s="4"/>
      <c r="F17" s="11">
        <f t="shared" si="0"/>
        <v>0</v>
      </c>
    </row>
    <row r="18" spans="1:7" ht="16.5" thickBot="1" x14ac:dyDescent="0.3">
      <c r="A18" s="17"/>
      <c r="B18" s="17"/>
      <c r="C18" s="17"/>
      <c r="D18" s="17"/>
      <c r="E18" s="19" t="s">
        <v>7</v>
      </c>
      <c r="F18" s="52">
        <f>SUM(F10:F17)</f>
        <v>0</v>
      </c>
    </row>
    <row r="19" spans="1:7" ht="16.5" thickBot="1" x14ac:dyDescent="0.3">
      <c r="A19" s="7">
        <v>3</v>
      </c>
      <c r="B19" s="8" t="s">
        <v>73</v>
      </c>
      <c r="C19" s="9"/>
      <c r="D19" s="9"/>
      <c r="E19" s="9"/>
      <c r="F19" s="58"/>
    </row>
    <row r="20" spans="1:7" ht="104.25" customHeight="1" x14ac:dyDescent="0.25">
      <c r="A20" s="103">
        <v>3.1</v>
      </c>
      <c r="B20" s="116" t="s">
        <v>89</v>
      </c>
      <c r="C20" s="44"/>
      <c r="D20" s="45"/>
      <c r="E20" s="45"/>
      <c r="F20" s="46"/>
    </row>
    <row r="21" spans="1:7" ht="45" customHeight="1" x14ac:dyDescent="0.25">
      <c r="A21" s="104"/>
      <c r="B21" s="117"/>
      <c r="C21" s="3" t="s">
        <v>8</v>
      </c>
      <c r="D21" s="30">
        <v>17</v>
      </c>
      <c r="E21" s="4"/>
      <c r="F21" s="11">
        <f>D21*E21</f>
        <v>0</v>
      </c>
    </row>
    <row r="22" spans="1:7" ht="67.5" customHeight="1" x14ac:dyDescent="0.25">
      <c r="A22" s="103">
        <v>3.2</v>
      </c>
      <c r="B22" s="116" t="s">
        <v>43</v>
      </c>
      <c r="C22" s="47"/>
      <c r="D22" s="48"/>
      <c r="E22" s="48"/>
      <c r="F22" s="49"/>
    </row>
    <row r="23" spans="1:7" ht="27" customHeight="1" x14ac:dyDescent="0.25">
      <c r="A23" s="104"/>
      <c r="B23" s="117"/>
      <c r="C23" s="6" t="s">
        <v>9</v>
      </c>
      <c r="D23" s="30">
        <v>192.9</v>
      </c>
      <c r="E23" s="4"/>
      <c r="F23" s="11">
        <f>D23*E23</f>
        <v>0</v>
      </c>
    </row>
    <row r="24" spans="1:7" ht="100.5" customHeight="1" x14ac:dyDescent="0.25">
      <c r="A24" s="28">
        <v>3.3</v>
      </c>
      <c r="B24" s="25" t="s">
        <v>37</v>
      </c>
      <c r="C24" s="6" t="s">
        <v>6</v>
      </c>
      <c r="D24" s="30">
        <v>45</v>
      </c>
      <c r="E24" s="4"/>
      <c r="F24" s="11">
        <f>D24*E24</f>
        <v>0</v>
      </c>
    </row>
    <row r="25" spans="1:7" ht="54.75" customHeight="1" x14ac:dyDescent="0.25">
      <c r="A25" s="28">
        <v>3.4</v>
      </c>
      <c r="B25" s="25" t="s">
        <v>90</v>
      </c>
      <c r="C25" s="6" t="s">
        <v>8</v>
      </c>
      <c r="D25" s="30">
        <v>1</v>
      </c>
      <c r="E25" s="4"/>
      <c r="F25" s="11">
        <f t="shared" ref="F25:F28" si="1">D25*E25</f>
        <v>0</v>
      </c>
    </row>
    <row r="26" spans="1:7" ht="102" customHeight="1" x14ac:dyDescent="0.25">
      <c r="A26" s="103">
        <v>3.5</v>
      </c>
      <c r="B26" s="105" t="s">
        <v>38</v>
      </c>
      <c r="C26" s="44"/>
      <c r="D26" s="45"/>
      <c r="E26" s="45"/>
      <c r="F26" s="46"/>
    </row>
    <row r="27" spans="1:7" ht="20.25" customHeight="1" x14ac:dyDescent="0.25">
      <c r="A27" s="104"/>
      <c r="B27" s="106"/>
      <c r="C27" s="6" t="s">
        <v>31</v>
      </c>
      <c r="D27" s="30">
        <v>1</v>
      </c>
      <c r="E27" s="4"/>
      <c r="F27" s="11">
        <f>D27*E27</f>
        <v>0</v>
      </c>
    </row>
    <row r="28" spans="1:7" ht="133.5" customHeight="1" thickBot="1" x14ac:dyDescent="0.3">
      <c r="A28" s="28">
        <v>3.6</v>
      </c>
      <c r="B28" s="25" t="s">
        <v>135</v>
      </c>
      <c r="C28" s="6" t="s">
        <v>27</v>
      </c>
      <c r="D28" s="30">
        <v>0.4</v>
      </c>
      <c r="E28" s="4"/>
      <c r="F28" s="11">
        <f t="shared" si="1"/>
        <v>0</v>
      </c>
    </row>
    <row r="29" spans="1:7" ht="16.5" thickBot="1" x14ac:dyDescent="0.3">
      <c r="A29" s="17"/>
      <c r="B29" s="17"/>
      <c r="C29" s="17"/>
      <c r="D29" s="17"/>
      <c r="E29" s="19" t="s">
        <v>7</v>
      </c>
      <c r="F29" s="52">
        <f>SUM(F21:F28)</f>
        <v>0</v>
      </c>
      <c r="G29" s="53"/>
    </row>
    <row r="30" spans="1:7" ht="22.5" customHeight="1" thickBot="1" x14ac:dyDescent="0.3">
      <c r="A30" s="7">
        <v>4</v>
      </c>
      <c r="B30" s="8" t="s">
        <v>30</v>
      </c>
      <c r="C30" s="9"/>
      <c r="D30" s="9"/>
      <c r="E30" s="9"/>
      <c r="F30" s="10"/>
    </row>
    <row r="31" spans="1:7" ht="138" customHeight="1" x14ac:dyDescent="0.25">
      <c r="A31" s="29">
        <v>4.0999999999999996</v>
      </c>
      <c r="B31" s="36" t="s">
        <v>106</v>
      </c>
      <c r="C31" s="40" t="s">
        <v>6</v>
      </c>
      <c r="D31" s="41">
        <v>360</v>
      </c>
      <c r="E31" s="42"/>
      <c r="F31" s="43">
        <f t="shared" ref="F31:F34" si="2">E31*D31</f>
        <v>0</v>
      </c>
    </row>
    <row r="32" spans="1:7" ht="107.25" customHeight="1" x14ac:dyDescent="0.25">
      <c r="A32" s="28">
        <v>4.2</v>
      </c>
      <c r="B32" s="36" t="s">
        <v>50</v>
      </c>
      <c r="C32" s="40" t="s">
        <v>6</v>
      </c>
      <c r="D32" s="41">
        <v>1714</v>
      </c>
      <c r="E32" s="42"/>
      <c r="F32" s="43">
        <f t="shared" si="2"/>
        <v>0</v>
      </c>
    </row>
    <row r="33" spans="1:13" ht="138" customHeight="1" x14ac:dyDescent="0.25">
      <c r="A33" s="28">
        <v>4.3</v>
      </c>
      <c r="B33" s="36" t="s">
        <v>39</v>
      </c>
      <c r="C33" s="40" t="s">
        <v>6</v>
      </c>
      <c r="D33" s="41">
        <v>21.6</v>
      </c>
      <c r="E33" s="42"/>
      <c r="F33" s="43">
        <f t="shared" si="2"/>
        <v>0</v>
      </c>
    </row>
    <row r="34" spans="1:13" ht="80.25" customHeight="1" thickBot="1" x14ac:dyDescent="0.3">
      <c r="A34" s="28">
        <v>4.4000000000000004</v>
      </c>
      <c r="B34" s="13" t="s">
        <v>40</v>
      </c>
      <c r="C34" s="14" t="s">
        <v>11</v>
      </c>
      <c r="D34" s="31">
        <v>132</v>
      </c>
      <c r="E34" s="4"/>
      <c r="F34" s="43">
        <f t="shared" si="2"/>
        <v>0</v>
      </c>
    </row>
    <row r="35" spans="1:13" ht="16.5" thickBot="1" x14ac:dyDescent="0.3">
      <c r="A35" s="17"/>
      <c r="B35" s="17"/>
      <c r="C35" s="17"/>
      <c r="D35" s="17"/>
      <c r="E35" s="19" t="s">
        <v>7</v>
      </c>
      <c r="F35" s="21">
        <f>SUM(F31:F34)</f>
        <v>0</v>
      </c>
    </row>
    <row r="36" spans="1:13" ht="16.5" thickBot="1" x14ac:dyDescent="0.3">
      <c r="A36" s="7">
        <v>5</v>
      </c>
      <c r="B36" s="8" t="s">
        <v>74</v>
      </c>
      <c r="C36" s="9"/>
      <c r="D36" s="9"/>
      <c r="E36" s="9"/>
      <c r="F36" s="10"/>
    </row>
    <row r="37" spans="1:13" ht="15.75" x14ac:dyDescent="0.25">
      <c r="A37" s="23"/>
      <c r="B37" s="74" t="s">
        <v>109</v>
      </c>
      <c r="C37" s="24"/>
      <c r="D37" s="24"/>
      <c r="E37" s="24"/>
      <c r="F37" s="24"/>
    </row>
    <row r="38" spans="1:13" ht="96" customHeight="1" x14ac:dyDescent="0.25">
      <c r="A38" s="29">
        <v>5.0999999999999996</v>
      </c>
      <c r="B38" s="13" t="s">
        <v>41</v>
      </c>
      <c r="C38" s="14" t="s">
        <v>8</v>
      </c>
      <c r="D38" s="31">
        <v>1</v>
      </c>
      <c r="E38" s="4"/>
      <c r="F38" s="11">
        <f>D38*E38</f>
        <v>0</v>
      </c>
    </row>
    <row r="39" spans="1:13" ht="123.75" customHeight="1" x14ac:dyDescent="0.25">
      <c r="A39" s="29">
        <v>5.0999999999999996</v>
      </c>
      <c r="B39" s="13" t="s">
        <v>124</v>
      </c>
      <c r="C39" s="14" t="s">
        <v>8</v>
      </c>
      <c r="D39" s="31">
        <v>1</v>
      </c>
      <c r="E39" s="4"/>
      <c r="F39" s="11">
        <f>D39*E39</f>
        <v>0</v>
      </c>
    </row>
    <row r="40" spans="1:13" ht="81.75" customHeight="1" x14ac:dyDescent="0.25">
      <c r="A40" s="29">
        <v>5.0999999999999996</v>
      </c>
      <c r="B40" s="13" t="s">
        <v>42</v>
      </c>
      <c r="C40" s="14" t="s">
        <v>8</v>
      </c>
      <c r="D40" s="31">
        <v>2</v>
      </c>
      <c r="E40" s="4"/>
      <c r="F40" s="11">
        <f>D40*E40</f>
        <v>0</v>
      </c>
    </row>
    <row r="41" spans="1:13" ht="109.5" customHeight="1" x14ac:dyDescent="0.25">
      <c r="A41" s="29">
        <v>5.2</v>
      </c>
      <c r="B41" s="54" t="s">
        <v>125</v>
      </c>
      <c r="C41" s="55" t="s">
        <v>15</v>
      </c>
      <c r="D41" s="31">
        <v>2</v>
      </c>
      <c r="E41" s="42"/>
      <c r="F41" s="56">
        <f t="shared" ref="F41" si="3">D41*E41</f>
        <v>0</v>
      </c>
    </row>
    <row r="42" spans="1:13" ht="33.75" customHeight="1" thickBot="1" x14ac:dyDescent="0.3">
      <c r="A42" s="17"/>
      <c r="B42" s="17"/>
      <c r="C42" s="17"/>
      <c r="D42" s="17"/>
      <c r="E42" s="20" t="s">
        <v>7</v>
      </c>
      <c r="F42" s="21">
        <f>SUM(F38:F41)</f>
        <v>0</v>
      </c>
    </row>
    <row r="43" spans="1:13" ht="37.5" customHeight="1" thickBot="1" x14ac:dyDescent="0.3">
      <c r="A43" s="17"/>
      <c r="B43" s="17"/>
      <c r="C43" s="17"/>
      <c r="D43" s="17"/>
    </row>
    <row r="44" spans="1:13" ht="20.25" customHeight="1" thickBot="1" x14ac:dyDescent="0.3">
      <c r="A44" s="7">
        <v>6</v>
      </c>
      <c r="B44" s="8" t="s">
        <v>16</v>
      </c>
      <c r="C44" s="9"/>
      <c r="D44" s="9"/>
      <c r="E44" s="9"/>
      <c r="F44" s="10"/>
    </row>
    <row r="45" spans="1:13" ht="24" customHeight="1" x14ac:dyDescent="0.25">
      <c r="A45" s="23"/>
      <c r="B45" s="107" t="s">
        <v>98</v>
      </c>
      <c r="C45" s="108"/>
      <c r="D45" s="108"/>
      <c r="E45" s="108"/>
      <c r="F45" s="24"/>
    </row>
    <row r="46" spans="1:13" ht="139.5" customHeight="1" x14ac:dyDescent="0.3">
      <c r="A46" s="29">
        <v>6.1</v>
      </c>
      <c r="B46" s="13" t="s">
        <v>32</v>
      </c>
      <c r="C46" s="3" t="s">
        <v>15</v>
      </c>
      <c r="D46" s="15">
        <v>2</v>
      </c>
      <c r="E46" s="4"/>
      <c r="F46" s="11">
        <f>D46*E46</f>
        <v>0</v>
      </c>
      <c r="H46" s="57"/>
      <c r="I46" s="57"/>
      <c r="J46" s="57"/>
      <c r="K46" s="57"/>
      <c r="L46" s="57"/>
      <c r="M46" s="57"/>
    </row>
    <row r="47" spans="1:13" ht="91.5" customHeight="1" x14ac:dyDescent="0.3">
      <c r="A47" s="29">
        <v>6.2</v>
      </c>
      <c r="B47" s="13" t="s">
        <v>61</v>
      </c>
      <c r="C47" s="3" t="s">
        <v>15</v>
      </c>
      <c r="D47" s="15">
        <v>3</v>
      </c>
      <c r="E47" s="4"/>
      <c r="F47" s="11">
        <f>D47*E47</f>
        <v>0</v>
      </c>
      <c r="H47" s="57"/>
      <c r="I47" s="57"/>
      <c r="J47" s="57"/>
      <c r="K47" s="57"/>
      <c r="L47" s="57"/>
      <c r="M47" s="57"/>
    </row>
    <row r="48" spans="1:13" ht="115.5" customHeight="1" x14ac:dyDescent="0.3">
      <c r="A48" s="29">
        <v>6.2</v>
      </c>
      <c r="B48" s="13" t="s">
        <v>103</v>
      </c>
      <c r="C48" s="3" t="s">
        <v>8</v>
      </c>
      <c r="D48" s="6">
        <v>11</v>
      </c>
      <c r="E48" s="4"/>
      <c r="F48" s="11">
        <f>D48*E48</f>
        <v>0</v>
      </c>
      <c r="H48" s="57"/>
      <c r="I48" s="57"/>
      <c r="J48" s="57"/>
      <c r="K48" s="57"/>
      <c r="L48" s="57"/>
      <c r="M48" s="57"/>
    </row>
    <row r="49" spans="1:13" ht="25.5" customHeight="1" thickBot="1" x14ac:dyDescent="0.35">
      <c r="A49" s="17"/>
      <c r="B49" s="17"/>
      <c r="C49" s="17"/>
      <c r="D49" s="17"/>
      <c r="E49" s="20" t="s">
        <v>7</v>
      </c>
      <c r="F49" s="21">
        <f>SUM(F46:F48)</f>
        <v>0</v>
      </c>
      <c r="H49" s="57"/>
      <c r="I49" s="57"/>
      <c r="J49" s="57"/>
      <c r="K49" s="57"/>
      <c r="L49" s="57"/>
      <c r="M49" s="57"/>
    </row>
    <row r="50" spans="1:13" ht="21" customHeight="1" thickBot="1" x14ac:dyDescent="0.3">
      <c r="A50" s="7">
        <v>7</v>
      </c>
      <c r="B50" s="8" t="s">
        <v>17</v>
      </c>
      <c r="C50" s="9"/>
      <c r="D50" s="9"/>
      <c r="E50" s="9"/>
      <c r="F50" s="10"/>
    </row>
    <row r="51" spans="1:13" ht="109.5" customHeight="1" x14ac:dyDescent="0.25">
      <c r="A51" s="29">
        <v>7.1</v>
      </c>
      <c r="B51" s="16" t="s">
        <v>44</v>
      </c>
      <c r="C51" s="11" t="s">
        <v>15</v>
      </c>
      <c r="D51" s="6">
        <v>6</v>
      </c>
      <c r="E51" s="6"/>
      <c r="F51" s="11">
        <f>D51*E51</f>
        <v>0</v>
      </c>
    </row>
    <row r="52" spans="1:13" ht="98.25" customHeight="1" x14ac:dyDescent="0.25">
      <c r="A52" s="29">
        <v>7.2</v>
      </c>
      <c r="B52" s="13" t="s">
        <v>112</v>
      </c>
      <c r="C52" s="14" t="s">
        <v>15</v>
      </c>
      <c r="D52" s="32">
        <v>6</v>
      </c>
      <c r="E52" s="4"/>
      <c r="F52" s="11">
        <f t="shared" ref="F52:F54" si="4">D52*E52</f>
        <v>0</v>
      </c>
    </row>
    <row r="53" spans="1:13" ht="81" customHeight="1" x14ac:dyDescent="0.25">
      <c r="A53" s="29">
        <v>7.3</v>
      </c>
      <c r="B53" s="13" t="s">
        <v>33</v>
      </c>
      <c r="C53" s="14" t="s">
        <v>15</v>
      </c>
      <c r="D53" s="32">
        <v>1</v>
      </c>
      <c r="E53" s="4"/>
      <c r="F53" s="11">
        <f t="shared" si="4"/>
        <v>0</v>
      </c>
    </row>
    <row r="54" spans="1:13" ht="81" customHeight="1" thickBot="1" x14ac:dyDescent="0.3">
      <c r="A54" s="29">
        <v>7.4</v>
      </c>
      <c r="B54" s="18" t="s">
        <v>60</v>
      </c>
      <c r="C54" s="11" t="s">
        <v>15</v>
      </c>
      <c r="D54" s="6">
        <v>8</v>
      </c>
      <c r="E54" s="6"/>
      <c r="F54" s="11">
        <f t="shared" si="4"/>
        <v>0</v>
      </c>
    </row>
    <row r="55" spans="1:13" ht="16.5" thickBot="1" x14ac:dyDescent="0.3">
      <c r="A55" s="17"/>
      <c r="B55" s="17"/>
      <c r="C55" s="17"/>
      <c r="D55" s="17"/>
      <c r="E55" s="19" t="s">
        <v>7</v>
      </c>
      <c r="F55" s="52">
        <f>SUM(F51:F54)</f>
        <v>0</v>
      </c>
    </row>
    <row r="56" spans="1:13" x14ac:dyDescent="0.25">
      <c r="A56" s="17"/>
      <c r="B56" s="1"/>
      <c r="C56" s="1"/>
      <c r="D56" s="1"/>
      <c r="E56" s="1"/>
      <c r="F56" s="1"/>
    </row>
    <row r="57" spans="1:13" ht="15.75" x14ac:dyDescent="0.25">
      <c r="A57" s="98" t="str">
        <f>A2</f>
        <v>Block R2</v>
      </c>
      <c r="B57" s="99"/>
      <c r="C57" s="99"/>
      <c r="D57" s="99"/>
      <c r="E57" s="99"/>
      <c r="F57" s="99"/>
    </row>
    <row r="58" spans="1:13" ht="15.75" x14ac:dyDescent="0.25">
      <c r="A58" s="22">
        <v>1</v>
      </c>
      <c r="B58" s="102" t="str">
        <f>B4</f>
        <v>Partition walls</v>
      </c>
      <c r="C58" s="102"/>
      <c r="D58" s="102"/>
      <c r="E58" s="95">
        <f>F7</f>
        <v>0</v>
      </c>
      <c r="F58" s="96"/>
    </row>
    <row r="59" spans="1:13" ht="15.75" x14ac:dyDescent="0.25">
      <c r="A59" s="22">
        <v>2</v>
      </c>
      <c r="B59" s="102" t="str">
        <f>B8</f>
        <v>Roof  Works</v>
      </c>
      <c r="C59" s="102"/>
      <c r="D59" s="102"/>
      <c r="E59" s="95">
        <f>F18</f>
        <v>0</v>
      </c>
      <c r="F59" s="96"/>
    </row>
    <row r="60" spans="1:13" ht="15.75" x14ac:dyDescent="0.25">
      <c r="A60" s="22">
        <v>3</v>
      </c>
      <c r="B60" s="102" t="str">
        <f>B19</f>
        <v>Stairs</v>
      </c>
      <c r="C60" s="102"/>
      <c r="D60" s="102"/>
      <c r="E60" s="95">
        <f>F29</f>
        <v>0</v>
      </c>
      <c r="F60" s="96"/>
    </row>
    <row r="61" spans="1:13" ht="15.75" x14ac:dyDescent="0.25">
      <c r="A61" s="22">
        <v>4</v>
      </c>
      <c r="B61" s="102" t="str">
        <f>B30</f>
        <v>Exterior and Interior painting</v>
      </c>
      <c r="C61" s="102"/>
      <c r="D61" s="102"/>
      <c r="E61" s="95">
        <f>F35</f>
        <v>0</v>
      </c>
      <c r="F61" s="96"/>
    </row>
    <row r="62" spans="1:13" ht="15.75" x14ac:dyDescent="0.25">
      <c r="A62" s="22">
        <v>5</v>
      </c>
      <c r="B62" s="102" t="str">
        <f>B36</f>
        <v xml:space="preserve">Doors </v>
      </c>
      <c r="C62" s="102"/>
      <c r="D62" s="102"/>
      <c r="E62" s="95">
        <f>F42</f>
        <v>0</v>
      </c>
      <c r="F62" s="96"/>
    </row>
    <row r="63" spans="1:13" ht="15.75" x14ac:dyDescent="0.25">
      <c r="A63" s="22">
        <v>6</v>
      </c>
      <c r="B63" s="102" t="s">
        <v>16</v>
      </c>
      <c r="C63" s="102"/>
      <c r="D63" s="102"/>
      <c r="E63" s="95">
        <f>F49</f>
        <v>0</v>
      </c>
      <c r="F63" s="96"/>
    </row>
    <row r="64" spans="1:13" ht="16.5" thickBot="1" x14ac:dyDescent="0.3">
      <c r="A64" s="22">
        <v>7</v>
      </c>
      <c r="B64" s="102" t="s">
        <v>19</v>
      </c>
      <c r="C64" s="102"/>
      <c r="D64" s="102"/>
      <c r="E64" s="95">
        <f>F55</f>
        <v>0</v>
      </c>
      <c r="F64" s="96"/>
    </row>
    <row r="65" spans="1:6" ht="16.5" thickBot="1" x14ac:dyDescent="0.3">
      <c r="A65" s="12"/>
      <c r="B65" s="12"/>
      <c r="C65" s="88" t="s">
        <v>7</v>
      </c>
      <c r="D65" s="89"/>
      <c r="E65" s="90">
        <f>SUM(E58:E64)</f>
        <v>0</v>
      </c>
      <c r="F65" s="91"/>
    </row>
  </sheetData>
  <mergeCells count="26">
    <mergeCell ref="A1:F1"/>
    <mergeCell ref="A2:F2"/>
    <mergeCell ref="A20:A21"/>
    <mergeCell ref="B20:B21"/>
    <mergeCell ref="A22:A23"/>
    <mergeCell ref="B22:B23"/>
    <mergeCell ref="A26:A27"/>
    <mergeCell ref="B26:B27"/>
    <mergeCell ref="B45:E45"/>
    <mergeCell ref="A57:F57"/>
    <mergeCell ref="B58:D58"/>
    <mergeCell ref="E58:F58"/>
    <mergeCell ref="B59:D59"/>
    <mergeCell ref="E59:F59"/>
    <mergeCell ref="B60:D60"/>
    <mergeCell ref="E60:F60"/>
    <mergeCell ref="B61:D61"/>
    <mergeCell ref="E61:F61"/>
    <mergeCell ref="C65:D65"/>
    <mergeCell ref="E65:F65"/>
    <mergeCell ref="B62:D62"/>
    <mergeCell ref="E62:F62"/>
    <mergeCell ref="B63:D63"/>
    <mergeCell ref="E63:F63"/>
    <mergeCell ref="B64:D64"/>
    <mergeCell ref="E64:F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55" workbookViewId="0">
      <selection activeCell="E59" sqref="E59"/>
    </sheetView>
  </sheetViews>
  <sheetFormatPr defaultRowHeight="15" x14ac:dyDescent="0.25"/>
  <cols>
    <col min="1" max="1" width="5.7109375" customWidth="1"/>
    <col min="2" max="2" width="35.5703125" customWidth="1"/>
    <col min="3" max="3" width="6" customWidth="1"/>
    <col min="4" max="4" width="10.140625" customWidth="1"/>
    <col min="5" max="5" width="12.5703125" customWidth="1"/>
    <col min="6" max="6" width="16.5703125" customWidth="1"/>
  </cols>
  <sheetData>
    <row r="1" spans="1:6" ht="24" thickBot="1" x14ac:dyDescent="0.3">
      <c r="A1" s="97" t="s">
        <v>29</v>
      </c>
      <c r="B1" s="97"/>
      <c r="C1" s="97"/>
      <c r="D1" s="97"/>
      <c r="E1" s="97"/>
      <c r="F1" s="97"/>
    </row>
    <row r="2" spans="1:6" ht="31.5" customHeight="1" x14ac:dyDescent="0.25">
      <c r="A2" s="100" t="s">
        <v>67</v>
      </c>
      <c r="B2" s="101"/>
      <c r="C2" s="101"/>
      <c r="D2" s="101"/>
      <c r="E2" s="101"/>
      <c r="F2" s="101"/>
    </row>
    <row r="3" spans="1:6" ht="31.5" customHeight="1" thickBot="1" x14ac:dyDescent="0.3">
      <c r="A3" s="5"/>
      <c r="B3" s="5" t="s">
        <v>0</v>
      </c>
      <c r="C3" s="5" t="s">
        <v>1</v>
      </c>
      <c r="D3" s="5" t="s">
        <v>2</v>
      </c>
      <c r="E3" s="5" t="s">
        <v>3</v>
      </c>
      <c r="F3" s="5" t="s">
        <v>4</v>
      </c>
    </row>
    <row r="4" spans="1:6" ht="16.5" thickBot="1" x14ac:dyDescent="0.3">
      <c r="A4" s="7">
        <v>1</v>
      </c>
      <c r="B4" s="8" t="s">
        <v>28</v>
      </c>
      <c r="C4" s="9"/>
      <c r="D4" s="9"/>
      <c r="E4" s="9"/>
      <c r="F4" s="10"/>
    </row>
    <row r="5" spans="1:6" ht="18.75" customHeight="1" x14ac:dyDescent="0.25">
      <c r="A5" s="23"/>
      <c r="B5" s="74" t="s">
        <v>126</v>
      </c>
      <c r="C5" s="24"/>
      <c r="D5" s="24"/>
      <c r="E5" s="24"/>
      <c r="F5" s="26"/>
    </row>
    <row r="6" spans="1:6" ht="234.75" customHeight="1" thickBot="1" x14ac:dyDescent="0.3">
      <c r="A6" s="28">
        <v>1.7</v>
      </c>
      <c r="B6" s="36" t="s">
        <v>63</v>
      </c>
      <c r="C6" s="14" t="s">
        <v>6</v>
      </c>
      <c r="D6" s="31">
        <v>138</v>
      </c>
      <c r="E6" s="4"/>
      <c r="F6" s="11">
        <f>D6*E6</f>
        <v>0</v>
      </c>
    </row>
    <row r="7" spans="1:6" ht="24" customHeight="1" thickBot="1" x14ac:dyDescent="0.3">
      <c r="A7" s="17"/>
      <c r="B7" s="17"/>
      <c r="C7" s="17"/>
      <c r="D7" s="17"/>
      <c r="E7" s="19" t="s">
        <v>7</v>
      </c>
      <c r="F7" s="21">
        <f>SUM(F6:F6)</f>
        <v>0</v>
      </c>
    </row>
    <row r="8" spans="1:6" ht="24" customHeight="1" thickBot="1" x14ac:dyDescent="0.3">
      <c r="A8" s="7">
        <v>2</v>
      </c>
      <c r="B8" s="8" t="s">
        <v>75</v>
      </c>
      <c r="C8" s="9"/>
      <c r="D8" s="9"/>
      <c r="E8" s="9"/>
      <c r="F8" s="10"/>
    </row>
    <row r="9" spans="1:6" ht="21" customHeight="1" x14ac:dyDescent="0.25">
      <c r="A9" s="23"/>
      <c r="B9" s="74" t="s">
        <v>127</v>
      </c>
      <c r="C9" s="24"/>
      <c r="D9" s="24"/>
      <c r="E9" s="24"/>
      <c r="F9" s="24"/>
    </row>
    <row r="10" spans="1:6" ht="137.25" customHeight="1" x14ac:dyDescent="0.25">
      <c r="A10" s="29">
        <v>2.1</v>
      </c>
      <c r="B10" s="13" t="s">
        <v>68</v>
      </c>
      <c r="C10" s="14" t="s">
        <v>5</v>
      </c>
      <c r="D10" s="31">
        <v>1</v>
      </c>
      <c r="E10" s="4"/>
      <c r="F10" s="11">
        <f>D10*E10</f>
        <v>0</v>
      </c>
    </row>
    <row r="11" spans="1:6" ht="69.75" customHeight="1" x14ac:dyDescent="0.25">
      <c r="A11" s="29">
        <v>2.2000000000000002</v>
      </c>
      <c r="B11" s="13" t="s">
        <v>128</v>
      </c>
      <c r="C11" s="14" t="s">
        <v>9</v>
      </c>
      <c r="D11" s="31">
        <v>989.39</v>
      </c>
      <c r="E11" s="4"/>
      <c r="F11" s="11">
        <f>D11*E11</f>
        <v>0</v>
      </c>
    </row>
    <row r="12" spans="1:6" ht="126" customHeight="1" x14ac:dyDescent="0.25">
      <c r="A12" s="29">
        <v>2.2999999999999998</v>
      </c>
      <c r="B12" s="2" t="s">
        <v>129</v>
      </c>
      <c r="C12" s="3" t="s">
        <v>6</v>
      </c>
      <c r="D12" s="31">
        <v>267</v>
      </c>
      <c r="E12" s="4"/>
      <c r="F12" s="11">
        <f t="shared" ref="F12:F17" si="0">D12*E12</f>
        <v>0</v>
      </c>
    </row>
    <row r="13" spans="1:6" ht="90.75" customHeight="1" x14ac:dyDescent="0.25">
      <c r="A13" s="29">
        <v>2.4</v>
      </c>
      <c r="B13" s="27" t="s">
        <v>34</v>
      </c>
      <c r="C13" s="3" t="s">
        <v>6</v>
      </c>
      <c r="D13" s="31">
        <v>52.42</v>
      </c>
      <c r="E13" s="4"/>
      <c r="F13" s="11">
        <f t="shared" si="0"/>
        <v>0</v>
      </c>
    </row>
    <row r="14" spans="1:6" ht="62.25" customHeight="1" x14ac:dyDescent="0.25">
      <c r="A14" s="29">
        <v>2.5</v>
      </c>
      <c r="B14" s="27" t="s">
        <v>13</v>
      </c>
      <c r="C14" s="3" t="s">
        <v>12</v>
      </c>
      <c r="D14" s="31">
        <v>74.099999999999994</v>
      </c>
      <c r="E14" s="4"/>
      <c r="F14" s="11">
        <f t="shared" si="0"/>
        <v>0</v>
      </c>
    </row>
    <row r="15" spans="1:6" ht="81.75" customHeight="1" x14ac:dyDescent="0.25">
      <c r="A15" s="29">
        <v>2.6</v>
      </c>
      <c r="B15" s="2" t="s">
        <v>80</v>
      </c>
      <c r="C15" s="6" t="s">
        <v>6</v>
      </c>
      <c r="D15" s="31">
        <v>39.200000000000003</v>
      </c>
      <c r="E15" s="4"/>
      <c r="F15" s="11">
        <f t="shared" si="0"/>
        <v>0</v>
      </c>
    </row>
    <row r="16" spans="1:6" s="51" customFormat="1" ht="93.75" customHeight="1" x14ac:dyDescent="0.25">
      <c r="A16" s="29">
        <v>2.7</v>
      </c>
      <c r="B16" s="50" t="s">
        <v>130</v>
      </c>
      <c r="C16" s="37" t="s">
        <v>15</v>
      </c>
      <c r="D16" s="31">
        <v>1</v>
      </c>
      <c r="E16" s="42"/>
      <c r="F16" s="11">
        <f t="shared" si="0"/>
        <v>0</v>
      </c>
    </row>
    <row r="17" spans="1:11" ht="58.5" customHeight="1" thickBot="1" x14ac:dyDescent="0.3">
      <c r="A17" s="29">
        <v>2.8</v>
      </c>
      <c r="B17" s="2" t="s">
        <v>14</v>
      </c>
      <c r="C17" s="6" t="s">
        <v>15</v>
      </c>
      <c r="D17" s="31">
        <v>2</v>
      </c>
      <c r="E17" s="4"/>
      <c r="F17" s="11">
        <f t="shared" si="0"/>
        <v>0</v>
      </c>
    </row>
    <row r="18" spans="1:11" ht="16.5" thickBot="1" x14ac:dyDescent="0.3">
      <c r="A18" s="17"/>
      <c r="B18" s="17"/>
      <c r="C18" s="17"/>
      <c r="D18" s="17"/>
      <c r="E18" s="19" t="s">
        <v>7</v>
      </c>
      <c r="F18" s="52">
        <f>SUM(F10:F17)</f>
        <v>0</v>
      </c>
    </row>
    <row r="19" spans="1:11" ht="24" customHeight="1" thickBot="1" x14ac:dyDescent="0.3">
      <c r="A19" s="7">
        <v>3</v>
      </c>
      <c r="B19" s="8" t="s">
        <v>69</v>
      </c>
      <c r="C19" s="9"/>
      <c r="D19" s="9"/>
      <c r="E19" s="9"/>
      <c r="F19" s="10"/>
    </row>
    <row r="20" spans="1:11" ht="21" customHeight="1" x14ac:dyDescent="0.25">
      <c r="A20" s="23"/>
      <c r="B20" s="75" t="s">
        <v>131</v>
      </c>
      <c r="C20" s="24"/>
      <c r="D20" s="24"/>
      <c r="E20" s="24"/>
      <c r="F20" s="24"/>
      <c r="G20" s="35"/>
      <c r="H20" s="35"/>
      <c r="I20" s="35"/>
      <c r="J20" s="35"/>
      <c r="K20" s="35"/>
    </row>
    <row r="21" spans="1:11" s="35" customFormat="1" ht="124.5" customHeight="1" x14ac:dyDescent="0.25">
      <c r="A21" s="59">
        <v>3.1</v>
      </c>
      <c r="B21" s="50" t="s">
        <v>47</v>
      </c>
      <c r="C21" s="55" t="s">
        <v>6</v>
      </c>
      <c r="D21" s="37">
        <v>30</v>
      </c>
      <c r="E21" s="42"/>
      <c r="F21" s="56">
        <f t="shared" ref="F21:F27" si="1">D21*E21</f>
        <v>0</v>
      </c>
    </row>
    <row r="22" spans="1:11" s="35" customFormat="1" ht="99" customHeight="1" x14ac:dyDescent="0.25">
      <c r="A22" s="59">
        <v>3.2</v>
      </c>
      <c r="B22" s="50" t="s">
        <v>132</v>
      </c>
      <c r="C22" s="55" t="s">
        <v>6</v>
      </c>
      <c r="D22" s="37">
        <v>11.5</v>
      </c>
      <c r="E22" s="42"/>
      <c r="F22" s="56">
        <f>D22*E22</f>
        <v>0</v>
      </c>
    </row>
    <row r="23" spans="1:11" s="35" customFormat="1" ht="47.25" customHeight="1" x14ac:dyDescent="0.25">
      <c r="A23" s="59">
        <v>3.3</v>
      </c>
      <c r="B23" s="50" t="s">
        <v>48</v>
      </c>
      <c r="C23" s="55" t="s">
        <v>6</v>
      </c>
      <c r="D23" s="37">
        <v>11.5</v>
      </c>
      <c r="E23" s="42"/>
      <c r="F23" s="56">
        <f t="shared" si="1"/>
        <v>0</v>
      </c>
    </row>
    <row r="24" spans="1:11" s="35" customFormat="1" ht="60" x14ac:dyDescent="0.25">
      <c r="A24" s="59">
        <v>3.4</v>
      </c>
      <c r="B24" s="50" t="s">
        <v>45</v>
      </c>
      <c r="C24" s="55" t="s">
        <v>6</v>
      </c>
      <c r="D24" s="37">
        <v>11.5</v>
      </c>
      <c r="E24" s="42"/>
      <c r="F24" s="56">
        <f t="shared" si="1"/>
        <v>0</v>
      </c>
    </row>
    <row r="25" spans="1:11" s="35" customFormat="1" ht="45" x14ac:dyDescent="0.25">
      <c r="A25" s="59">
        <v>3.5</v>
      </c>
      <c r="B25" s="50" t="s">
        <v>49</v>
      </c>
      <c r="C25" s="55" t="s">
        <v>6</v>
      </c>
      <c r="D25" s="37">
        <v>30</v>
      </c>
      <c r="E25" s="42"/>
      <c r="F25" s="56">
        <f t="shared" si="1"/>
        <v>0</v>
      </c>
    </row>
    <row r="26" spans="1:11" s="35" customFormat="1" ht="45" x14ac:dyDescent="0.25">
      <c r="A26" s="59">
        <v>3.6</v>
      </c>
      <c r="B26" s="50" t="s">
        <v>46</v>
      </c>
      <c r="C26" s="55" t="s">
        <v>6</v>
      </c>
      <c r="D26" s="37">
        <v>11.5</v>
      </c>
      <c r="E26" s="42"/>
      <c r="F26" s="56">
        <f t="shared" si="1"/>
        <v>0</v>
      </c>
    </row>
    <row r="27" spans="1:11" s="35" customFormat="1" ht="255.75" thickBot="1" x14ac:dyDescent="0.3">
      <c r="A27" s="59">
        <v>3.7</v>
      </c>
      <c r="B27" s="50" t="s">
        <v>86</v>
      </c>
      <c r="C27" s="55" t="s">
        <v>6</v>
      </c>
      <c r="D27" s="37">
        <v>100</v>
      </c>
      <c r="E27" s="42"/>
      <c r="F27" s="56">
        <f t="shared" si="1"/>
        <v>0</v>
      </c>
    </row>
    <row r="28" spans="1:11" ht="16.5" thickBot="1" x14ac:dyDescent="0.3">
      <c r="A28" s="17"/>
      <c r="B28" s="17"/>
      <c r="C28" s="17"/>
      <c r="D28" s="17"/>
      <c r="E28" s="19" t="s">
        <v>7</v>
      </c>
      <c r="F28" s="52">
        <f>SUM(F21:F27)</f>
        <v>0</v>
      </c>
      <c r="G28" s="35"/>
      <c r="H28" s="35"/>
      <c r="I28" s="35"/>
      <c r="J28" s="35"/>
      <c r="K28" s="35"/>
    </row>
    <row r="29" spans="1:11" ht="16.5" thickBot="1" x14ac:dyDescent="0.3">
      <c r="A29" s="7">
        <v>4</v>
      </c>
      <c r="B29" s="8" t="s">
        <v>73</v>
      </c>
      <c r="C29" s="9"/>
      <c r="D29" s="9"/>
      <c r="E29" s="9"/>
      <c r="F29" s="58"/>
      <c r="G29" s="35"/>
      <c r="H29" s="35"/>
      <c r="I29" s="35"/>
      <c r="J29" s="35"/>
      <c r="K29" s="35"/>
    </row>
    <row r="30" spans="1:11" ht="101.25" customHeight="1" x14ac:dyDescent="0.25">
      <c r="A30" s="103">
        <v>4.0999999999999996</v>
      </c>
      <c r="B30" s="116" t="s">
        <v>91</v>
      </c>
      <c r="C30" s="44"/>
      <c r="D30" s="45"/>
      <c r="E30" s="45"/>
      <c r="F30" s="46"/>
      <c r="G30" s="35"/>
      <c r="H30" s="35"/>
      <c r="I30" s="35"/>
      <c r="J30" s="35"/>
      <c r="K30" s="35"/>
    </row>
    <row r="31" spans="1:11" ht="38.25" customHeight="1" x14ac:dyDescent="0.25">
      <c r="A31" s="104"/>
      <c r="B31" s="117"/>
      <c r="C31" s="3" t="s">
        <v>8</v>
      </c>
      <c r="D31" s="30">
        <v>17</v>
      </c>
      <c r="E31" s="4"/>
      <c r="F31" s="11">
        <f>D31*E31</f>
        <v>0</v>
      </c>
      <c r="G31" s="35"/>
      <c r="H31" s="35"/>
      <c r="I31" s="35"/>
      <c r="J31" s="35"/>
      <c r="K31" s="35"/>
    </row>
    <row r="32" spans="1:11" ht="66.75" customHeight="1" x14ac:dyDescent="0.25">
      <c r="A32" s="103">
        <v>4.2</v>
      </c>
      <c r="B32" s="116" t="s">
        <v>43</v>
      </c>
      <c r="C32" s="47"/>
      <c r="D32" s="48"/>
      <c r="E32" s="48"/>
      <c r="F32" s="49"/>
      <c r="G32" s="35"/>
      <c r="H32" s="35"/>
      <c r="I32" s="35"/>
      <c r="J32" s="35"/>
      <c r="K32" s="35"/>
    </row>
    <row r="33" spans="1:11" ht="25.5" customHeight="1" x14ac:dyDescent="0.25">
      <c r="A33" s="104"/>
      <c r="B33" s="117"/>
      <c r="C33" s="6" t="s">
        <v>9</v>
      </c>
      <c r="D33" s="30">
        <v>192.9</v>
      </c>
      <c r="E33" s="4"/>
      <c r="F33" s="11">
        <f>D33*E33</f>
        <v>0</v>
      </c>
      <c r="G33" s="35"/>
      <c r="H33" s="35"/>
      <c r="I33" s="35"/>
      <c r="J33" s="35"/>
      <c r="K33" s="35"/>
    </row>
    <row r="34" spans="1:11" ht="100.5" customHeight="1" x14ac:dyDescent="0.25">
      <c r="A34" s="28">
        <v>4.3</v>
      </c>
      <c r="B34" s="25" t="s">
        <v>37</v>
      </c>
      <c r="C34" s="6" t="s">
        <v>6</v>
      </c>
      <c r="D34" s="30">
        <v>45</v>
      </c>
      <c r="E34" s="4"/>
      <c r="F34" s="11">
        <f>D34*E34</f>
        <v>0</v>
      </c>
      <c r="G34" s="35"/>
      <c r="H34" s="35"/>
      <c r="I34" s="35"/>
      <c r="J34" s="35"/>
      <c r="K34" s="35"/>
    </row>
    <row r="35" spans="1:11" ht="59.25" customHeight="1" x14ac:dyDescent="0.25">
      <c r="A35" s="28">
        <v>4.4000000000000004</v>
      </c>
      <c r="B35" s="25" t="s">
        <v>90</v>
      </c>
      <c r="C35" s="6" t="s">
        <v>8</v>
      </c>
      <c r="D35" s="30">
        <v>1</v>
      </c>
      <c r="E35" s="4"/>
      <c r="F35" s="11">
        <f t="shared" ref="F35" si="2">D35*E35</f>
        <v>0</v>
      </c>
      <c r="G35" s="35"/>
      <c r="H35" s="35"/>
      <c r="I35" s="35"/>
      <c r="J35" s="35"/>
      <c r="K35" s="35"/>
    </row>
    <row r="36" spans="1:11" ht="108.75" customHeight="1" x14ac:dyDescent="0.25">
      <c r="A36" s="103">
        <v>4.5</v>
      </c>
      <c r="B36" s="105" t="s">
        <v>38</v>
      </c>
      <c r="C36" s="44"/>
      <c r="D36" s="45"/>
      <c r="E36" s="45"/>
      <c r="F36" s="46"/>
      <c r="G36" s="35"/>
      <c r="H36" s="35"/>
      <c r="I36" s="35"/>
      <c r="J36" s="35"/>
      <c r="K36" s="35"/>
    </row>
    <row r="37" spans="1:11" ht="16.5" customHeight="1" thickBot="1" x14ac:dyDescent="0.3">
      <c r="A37" s="104"/>
      <c r="B37" s="106"/>
      <c r="C37" s="6" t="s">
        <v>31</v>
      </c>
      <c r="D37" s="30">
        <v>1</v>
      </c>
      <c r="E37" s="4"/>
      <c r="F37" s="11">
        <f>D37*E37</f>
        <v>0</v>
      </c>
      <c r="G37" s="35"/>
      <c r="H37" s="35"/>
      <c r="I37" s="35"/>
      <c r="J37" s="35"/>
      <c r="K37" s="35"/>
    </row>
    <row r="38" spans="1:11" ht="21" customHeight="1" thickBot="1" x14ac:dyDescent="0.3">
      <c r="A38" s="17"/>
      <c r="B38" s="17"/>
      <c r="C38" s="17"/>
      <c r="D38" s="17"/>
      <c r="E38" s="19" t="s">
        <v>7</v>
      </c>
      <c r="F38" s="52">
        <f>SUM(F31:F37)</f>
        <v>0</v>
      </c>
      <c r="G38" s="35"/>
      <c r="H38" s="35"/>
      <c r="I38" s="35"/>
      <c r="J38" s="35"/>
      <c r="K38" s="35"/>
    </row>
    <row r="39" spans="1:11" ht="22.5" customHeight="1" thickBot="1" x14ac:dyDescent="0.3">
      <c r="A39" s="7">
        <v>5</v>
      </c>
      <c r="B39" s="8" t="s">
        <v>30</v>
      </c>
      <c r="C39" s="9"/>
      <c r="D39" s="9"/>
      <c r="E39" s="9"/>
      <c r="F39" s="10"/>
      <c r="G39" s="35"/>
      <c r="H39" s="35"/>
      <c r="I39" s="35"/>
      <c r="J39" s="35"/>
      <c r="K39" s="35"/>
    </row>
    <row r="40" spans="1:11" ht="140.25" customHeight="1" x14ac:dyDescent="0.25">
      <c r="A40" s="29">
        <v>5.0999999999999996</v>
      </c>
      <c r="B40" s="36" t="s">
        <v>105</v>
      </c>
      <c r="C40" s="40" t="s">
        <v>6</v>
      </c>
      <c r="D40" s="41">
        <v>310</v>
      </c>
      <c r="E40" s="42"/>
      <c r="F40" s="43">
        <f t="shared" ref="F40:F43" si="3">E40*D40</f>
        <v>0</v>
      </c>
      <c r="G40" s="35"/>
      <c r="H40" s="35"/>
      <c r="I40" s="35"/>
      <c r="J40" s="35"/>
      <c r="K40" s="35"/>
    </row>
    <row r="41" spans="1:11" ht="107.25" customHeight="1" x14ac:dyDescent="0.25">
      <c r="A41" s="28">
        <v>5.2</v>
      </c>
      <c r="B41" s="36" t="s">
        <v>56</v>
      </c>
      <c r="C41" s="40" t="s">
        <v>6</v>
      </c>
      <c r="D41" s="41">
        <v>1400</v>
      </c>
      <c r="E41" s="42"/>
      <c r="F41" s="43">
        <f t="shared" si="3"/>
        <v>0</v>
      </c>
      <c r="G41" s="35"/>
      <c r="H41" s="35"/>
      <c r="I41" s="35"/>
      <c r="J41" s="35"/>
      <c r="K41" s="35"/>
    </row>
    <row r="42" spans="1:11" ht="138" customHeight="1" x14ac:dyDescent="0.25">
      <c r="A42" s="28">
        <v>5.3</v>
      </c>
      <c r="B42" s="36" t="s">
        <v>84</v>
      </c>
      <c r="C42" s="40" t="s">
        <v>6</v>
      </c>
      <c r="D42" s="41">
        <v>21.6</v>
      </c>
      <c r="E42" s="42"/>
      <c r="F42" s="43">
        <f t="shared" si="3"/>
        <v>0</v>
      </c>
      <c r="G42" s="35"/>
      <c r="H42" s="35"/>
      <c r="I42" s="35"/>
      <c r="J42" s="35"/>
      <c r="K42" s="35"/>
    </row>
    <row r="43" spans="1:11" ht="84.75" customHeight="1" thickBot="1" x14ac:dyDescent="0.3">
      <c r="A43" s="28">
        <v>5.4</v>
      </c>
      <c r="B43" s="13" t="s">
        <v>87</v>
      </c>
      <c r="C43" s="14" t="s">
        <v>11</v>
      </c>
      <c r="D43" s="31">
        <v>120</v>
      </c>
      <c r="E43" s="4"/>
      <c r="F43" s="43">
        <f t="shared" si="3"/>
        <v>0</v>
      </c>
      <c r="G43" s="35"/>
      <c r="H43" s="35"/>
      <c r="I43" s="35"/>
      <c r="J43" s="35"/>
      <c r="K43" s="35"/>
    </row>
    <row r="44" spans="1:11" ht="16.5" thickBot="1" x14ac:dyDescent="0.3">
      <c r="A44" s="17"/>
      <c r="B44" s="17"/>
      <c r="C44" s="17"/>
      <c r="D44" s="17"/>
      <c r="E44" s="19" t="s">
        <v>7</v>
      </c>
      <c r="F44" s="21">
        <f>SUM(F40:F43)</f>
        <v>0</v>
      </c>
      <c r="G44" s="35"/>
      <c r="H44" s="35"/>
      <c r="I44" s="35"/>
      <c r="J44" s="35"/>
      <c r="K44" s="35"/>
    </row>
    <row r="45" spans="1:11" ht="16.5" thickBot="1" x14ac:dyDescent="0.3">
      <c r="A45" s="7">
        <v>6</v>
      </c>
      <c r="B45" s="8" t="s">
        <v>74</v>
      </c>
      <c r="C45" s="9"/>
      <c r="D45" s="9"/>
      <c r="E45" s="9"/>
      <c r="F45" s="10"/>
      <c r="G45" s="35"/>
      <c r="H45" s="35"/>
      <c r="I45" s="35"/>
      <c r="J45" s="35"/>
      <c r="K45" s="35"/>
    </row>
    <row r="46" spans="1:11" ht="15.75" x14ac:dyDescent="0.25">
      <c r="A46" s="23"/>
      <c r="B46" s="74" t="s">
        <v>96</v>
      </c>
      <c r="C46" s="24"/>
      <c r="D46" s="24"/>
      <c r="E46" s="24"/>
      <c r="F46" s="24"/>
      <c r="G46" s="35"/>
      <c r="H46" s="35"/>
      <c r="I46" s="35"/>
      <c r="J46" s="35"/>
      <c r="K46" s="35"/>
    </row>
    <row r="47" spans="1:11" ht="81.75" customHeight="1" x14ac:dyDescent="0.25">
      <c r="A47" s="29">
        <v>6.1</v>
      </c>
      <c r="B47" s="13" t="s">
        <v>42</v>
      </c>
      <c r="C47" s="14" t="s">
        <v>8</v>
      </c>
      <c r="D47" s="31">
        <v>2</v>
      </c>
      <c r="E47" s="4"/>
      <c r="F47" s="11">
        <f>D47*E47</f>
        <v>0</v>
      </c>
      <c r="G47" s="35"/>
      <c r="H47" s="35"/>
      <c r="I47" s="35"/>
      <c r="J47" s="35"/>
      <c r="K47" s="35"/>
    </row>
    <row r="48" spans="1:11" ht="109.5" customHeight="1" x14ac:dyDescent="0.25">
      <c r="A48" s="29">
        <v>6.2</v>
      </c>
      <c r="B48" s="54" t="s">
        <v>133</v>
      </c>
      <c r="C48" s="55" t="s">
        <v>15</v>
      </c>
      <c r="D48" s="31">
        <v>2</v>
      </c>
      <c r="E48" s="42"/>
      <c r="F48" s="56">
        <f t="shared" ref="F48" si="4">D48*E48</f>
        <v>0</v>
      </c>
      <c r="G48" s="35"/>
      <c r="H48" s="35"/>
      <c r="I48" s="35"/>
      <c r="J48" s="35"/>
      <c r="K48" s="35"/>
    </row>
    <row r="49" spans="1:13" ht="21.75" customHeight="1" thickBot="1" x14ac:dyDescent="0.3">
      <c r="A49" s="17"/>
      <c r="B49" s="17"/>
      <c r="C49" s="17"/>
      <c r="D49" s="17"/>
      <c r="E49" s="20" t="s">
        <v>7</v>
      </c>
      <c r="F49" s="21">
        <f>SUM(F47:F48)</f>
        <v>0</v>
      </c>
    </row>
    <row r="50" spans="1:13" ht="20.25" customHeight="1" thickBot="1" x14ac:dyDescent="0.3">
      <c r="A50" s="7">
        <v>4</v>
      </c>
      <c r="B50" s="8" t="s">
        <v>16</v>
      </c>
      <c r="C50" s="9"/>
      <c r="D50" s="9"/>
      <c r="E50" s="9"/>
      <c r="F50" s="10"/>
    </row>
    <row r="51" spans="1:13" ht="16.5" customHeight="1" x14ac:dyDescent="0.25">
      <c r="A51" s="23"/>
      <c r="B51" s="107" t="s">
        <v>98</v>
      </c>
      <c r="C51" s="108"/>
      <c r="D51" s="108"/>
      <c r="E51" s="108"/>
      <c r="F51" s="24"/>
    </row>
    <row r="52" spans="1:13" ht="138" customHeight="1" x14ac:dyDescent="0.3">
      <c r="A52" s="29">
        <v>7.1</v>
      </c>
      <c r="B52" s="13" t="s">
        <v>32</v>
      </c>
      <c r="C52" s="3" t="s">
        <v>15</v>
      </c>
      <c r="D52" s="15">
        <v>2</v>
      </c>
      <c r="E52" s="4"/>
      <c r="F52" s="11">
        <f>D52*E52</f>
        <v>0</v>
      </c>
      <c r="H52" s="57"/>
      <c r="I52" s="57"/>
      <c r="J52" s="57"/>
      <c r="K52" s="57"/>
      <c r="L52" s="57"/>
      <c r="M52" s="57"/>
    </row>
    <row r="53" spans="1:13" ht="115.5" customHeight="1" x14ac:dyDescent="0.3">
      <c r="A53" s="29">
        <v>6.2</v>
      </c>
      <c r="B53" s="13" t="s">
        <v>103</v>
      </c>
      <c r="C53" s="3" t="s">
        <v>8</v>
      </c>
      <c r="D53" s="6">
        <v>10</v>
      </c>
      <c r="E53" s="4"/>
      <c r="F53" s="11">
        <f>D53*E53</f>
        <v>0</v>
      </c>
      <c r="H53" s="57"/>
      <c r="I53" s="57"/>
      <c r="J53" s="57"/>
      <c r="K53" s="57"/>
      <c r="L53" s="57"/>
      <c r="M53" s="57"/>
    </row>
    <row r="54" spans="1:13" ht="24" customHeight="1" thickBot="1" x14ac:dyDescent="0.35">
      <c r="A54" s="17"/>
      <c r="B54" s="17"/>
      <c r="C54" s="17"/>
      <c r="D54" s="17"/>
      <c r="E54" s="20" t="s">
        <v>7</v>
      </c>
      <c r="F54" s="21">
        <f>SUM(F52:F53)</f>
        <v>0</v>
      </c>
      <c r="H54" s="57"/>
      <c r="I54" s="57"/>
      <c r="J54" s="57"/>
      <c r="K54" s="57"/>
      <c r="L54" s="57"/>
      <c r="M54" s="57"/>
    </row>
    <row r="55" spans="1:13" ht="21" customHeight="1" thickBot="1" x14ac:dyDescent="0.3">
      <c r="A55" s="7">
        <v>8</v>
      </c>
      <c r="B55" s="8" t="s">
        <v>17</v>
      </c>
      <c r="C55" s="9"/>
      <c r="D55" s="9"/>
      <c r="E55" s="9"/>
      <c r="F55" s="10"/>
    </row>
    <row r="56" spans="1:13" ht="68.25" customHeight="1" x14ac:dyDescent="0.25">
      <c r="A56" s="29"/>
      <c r="B56" s="16" t="s">
        <v>134</v>
      </c>
      <c r="C56" s="11" t="s">
        <v>15</v>
      </c>
      <c r="D56" s="6">
        <v>4</v>
      </c>
      <c r="E56" s="6"/>
      <c r="F56" s="11">
        <f>D56*E56</f>
        <v>0</v>
      </c>
    </row>
    <row r="57" spans="1:13" ht="110.25" customHeight="1" x14ac:dyDescent="0.25">
      <c r="A57" s="29">
        <v>8.1</v>
      </c>
      <c r="B57" s="16" t="s">
        <v>85</v>
      </c>
      <c r="C57" s="11" t="s">
        <v>15</v>
      </c>
      <c r="D57" s="6">
        <v>6</v>
      </c>
      <c r="E57" s="6"/>
      <c r="F57" s="11">
        <f>D57*E57</f>
        <v>0</v>
      </c>
    </row>
    <row r="58" spans="1:13" ht="99" customHeight="1" x14ac:dyDescent="0.25">
      <c r="A58" s="29">
        <v>8.1999999999999993</v>
      </c>
      <c r="B58" s="13" t="s">
        <v>112</v>
      </c>
      <c r="C58" s="14" t="s">
        <v>15</v>
      </c>
      <c r="D58" s="32">
        <v>6</v>
      </c>
      <c r="E58" s="4"/>
      <c r="F58" s="11">
        <f t="shared" ref="F58:F59" si="5">D58*E58</f>
        <v>0</v>
      </c>
    </row>
    <row r="59" spans="1:13" ht="81" customHeight="1" thickBot="1" x14ac:dyDescent="0.3">
      <c r="A59" s="29">
        <v>8.3000000000000007</v>
      </c>
      <c r="B59" s="18" t="s">
        <v>60</v>
      </c>
      <c r="C59" s="11" t="s">
        <v>15</v>
      </c>
      <c r="D59" s="6">
        <v>6</v>
      </c>
      <c r="E59" s="6"/>
      <c r="F59" s="11">
        <f t="shared" si="5"/>
        <v>0</v>
      </c>
    </row>
    <row r="60" spans="1:13" ht="16.5" thickBot="1" x14ac:dyDescent="0.3">
      <c r="A60" s="17"/>
      <c r="B60" s="17"/>
      <c r="C60" s="17"/>
      <c r="D60" s="17"/>
      <c r="E60" s="19" t="s">
        <v>7</v>
      </c>
      <c r="F60" s="52">
        <f>SUM(F56:F59)</f>
        <v>0</v>
      </c>
    </row>
    <row r="61" spans="1:13" x14ac:dyDescent="0.25">
      <c r="A61" s="17"/>
      <c r="B61" s="1"/>
      <c r="C61" s="1"/>
      <c r="D61" s="1"/>
      <c r="E61" s="1"/>
      <c r="F61" s="1"/>
    </row>
    <row r="62" spans="1:13" ht="15.75" x14ac:dyDescent="0.25">
      <c r="A62" s="98" t="str">
        <f>A2</f>
        <v>Block R3</v>
      </c>
      <c r="B62" s="99"/>
      <c r="C62" s="99"/>
      <c r="D62" s="99"/>
      <c r="E62" s="99"/>
      <c r="F62" s="99"/>
    </row>
    <row r="63" spans="1:13" ht="15.75" x14ac:dyDescent="0.25">
      <c r="A63" s="22">
        <v>1</v>
      </c>
      <c r="B63" s="102" t="str">
        <f>B4</f>
        <v>Partition walls</v>
      </c>
      <c r="C63" s="102"/>
      <c r="D63" s="102"/>
      <c r="E63" s="95">
        <f>F7</f>
        <v>0</v>
      </c>
      <c r="F63" s="96"/>
    </row>
    <row r="64" spans="1:13" ht="15.75" x14ac:dyDescent="0.25">
      <c r="A64" s="22">
        <v>2</v>
      </c>
      <c r="B64" s="102" t="str">
        <f>B8</f>
        <v>Roof  Works</v>
      </c>
      <c r="C64" s="102"/>
      <c r="D64" s="102"/>
      <c r="E64" s="95">
        <f>F18</f>
        <v>0</v>
      </c>
      <c r="F64" s="96"/>
    </row>
    <row r="65" spans="1:6" ht="15.75" x14ac:dyDescent="0.25">
      <c r="A65" s="22">
        <v>3</v>
      </c>
      <c r="B65" s="102" t="str">
        <f>B19</f>
        <v>Flooring Works</v>
      </c>
      <c r="C65" s="102"/>
      <c r="D65" s="102"/>
      <c r="E65" s="95">
        <f>F28</f>
        <v>0</v>
      </c>
      <c r="F65" s="96"/>
    </row>
    <row r="66" spans="1:6" ht="15.75" x14ac:dyDescent="0.25">
      <c r="A66" s="22">
        <v>4</v>
      </c>
      <c r="B66" s="102" t="str">
        <f>B29</f>
        <v>Stairs</v>
      </c>
      <c r="C66" s="102"/>
      <c r="D66" s="102"/>
      <c r="E66" s="95">
        <f>F38</f>
        <v>0</v>
      </c>
      <c r="F66" s="96"/>
    </row>
    <row r="67" spans="1:6" ht="15.75" x14ac:dyDescent="0.25">
      <c r="A67" s="22">
        <v>5</v>
      </c>
      <c r="B67" s="102" t="str">
        <f>B39</f>
        <v>Exterior and Interior painting</v>
      </c>
      <c r="C67" s="102"/>
      <c r="D67" s="102"/>
      <c r="E67" s="95">
        <f>F44</f>
        <v>0</v>
      </c>
      <c r="F67" s="96"/>
    </row>
    <row r="68" spans="1:6" ht="15.75" x14ac:dyDescent="0.25">
      <c r="A68" s="22">
        <v>6</v>
      </c>
      <c r="B68" s="102" t="str">
        <f>B45</f>
        <v xml:space="preserve">Doors </v>
      </c>
      <c r="C68" s="102"/>
      <c r="D68" s="102"/>
      <c r="E68" s="95">
        <f>F49</f>
        <v>0</v>
      </c>
      <c r="F68" s="96"/>
    </row>
    <row r="69" spans="1:6" ht="15.75" x14ac:dyDescent="0.25">
      <c r="A69" s="22">
        <v>7</v>
      </c>
      <c r="B69" s="102" t="s">
        <v>16</v>
      </c>
      <c r="C69" s="102"/>
      <c r="D69" s="102"/>
      <c r="E69" s="95">
        <f>F54</f>
        <v>0</v>
      </c>
      <c r="F69" s="96"/>
    </row>
    <row r="70" spans="1:6" ht="16.5" thickBot="1" x14ac:dyDescent="0.3">
      <c r="A70" s="22">
        <v>8</v>
      </c>
      <c r="B70" s="102" t="s">
        <v>19</v>
      </c>
      <c r="C70" s="102"/>
      <c r="D70" s="102"/>
      <c r="E70" s="95">
        <f>F60</f>
        <v>0</v>
      </c>
      <c r="F70" s="96"/>
    </row>
    <row r="71" spans="1:6" ht="16.5" thickBot="1" x14ac:dyDescent="0.3">
      <c r="A71" s="12"/>
      <c r="B71" s="12"/>
      <c r="C71" s="88" t="s">
        <v>7</v>
      </c>
      <c r="D71" s="89"/>
      <c r="E71" s="90">
        <f>SUM(E63:E70)</f>
        <v>0</v>
      </c>
      <c r="F71" s="91"/>
    </row>
  </sheetData>
  <mergeCells count="28">
    <mergeCell ref="A1:F1"/>
    <mergeCell ref="A2:F2"/>
    <mergeCell ref="A30:A31"/>
    <mergeCell ref="B30:B31"/>
    <mergeCell ref="A32:A33"/>
    <mergeCell ref="B32:B33"/>
    <mergeCell ref="A36:A37"/>
    <mergeCell ref="B36:B37"/>
    <mergeCell ref="B51:E51"/>
    <mergeCell ref="A62:F62"/>
    <mergeCell ref="B63:D63"/>
    <mergeCell ref="E63:F63"/>
    <mergeCell ref="B64:D64"/>
    <mergeCell ref="E64:F64"/>
    <mergeCell ref="B66:D66"/>
    <mergeCell ref="E66:F66"/>
    <mergeCell ref="B67:D67"/>
    <mergeCell ref="E67:F67"/>
    <mergeCell ref="B65:D65"/>
    <mergeCell ref="E65:F65"/>
    <mergeCell ref="C71:D71"/>
    <mergeCell ref="E71:F71"/>
    <mergeCell ref="B68:D68"/>
    <mergeCell ref="E68:F68"/>
    <mergeCell ref="B69:D69"/>
    <mergeCell ref="E69:F69"/>
    <mergeCell ref="B70:D70"/>
    <mergeCell ref="E70:F7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B27" sqref="B27"/>
    </sheetView>
  </sheetViews>
  <sheetFormatPr defaultRowHeight="15" x14ac:dyDescent="0.25"/>
  <cols>
    <col min="1" max="1" width="5.7109375" customWidth="1"/>
    <col min="2" max="2" width="35.5703125" customWidth="1"/>
    <col min="3" max="3" width="6" customWidth="1"/>
    <col min="4" max="4" width="10.140625" customWidth="1"/>
    <col min="5" max="5" width="12.5703125" customWidth="1"/>
    <col min="6" max="6" width="16.5703125" customWidth="1"/>
  </cols>
  <sheetData>
    <row r="1" spans="1:7" ht="24" thickBot="1" x14ac:dyDescent="0.3">
      <c r="A1" s="97" t="s">
        <v>29</v>
      </c>
      <c r="B1" s="97"/>
      <c r="C1" s="97"/>
      <c r="D1" s="97"/>
      <c r="E1" s="97"/>
      <c r="F1" s="97"/>
    </row>
    <row r="2" spans="1:7" ht="31.5" customHeight="1" x14ac:dyDescent="0.25">
      <c r="A2" s="100" t="s">
        <v>155</v>
      </c>
      <c r="B2" s="101"/>
      <c r="C2" s="101"/>
      <c r="D2" s="101"/>
      <c r="E2" s="101"/>
      <c r="F2" s="101"/>
    </row>
    <row r="3" spans="1:7" s="51" customFormat="1" ht="35.25" customHeight="1" thickBot="1" x14ac:dyDescent="0.3">
      <c r="A3" s="76" t="s">
        <v>138</v>
      </c>
      <c r="B3" s="76" t="s">
        <v>0</v>
      </c>
      <c r="C3" s="76" t="s">
        <v>1</v>
      </c>
      <c r="D3" s="76" t="s">
        <v>2</v>
      </c>
      <c r="E3" s="76" t="s">
        <v>3</v>
      </c>
      <c r="F3" s="76" t="s">
        <v>4</v>
      </c>
      <c r="G3" s="63"/>
    </row>
    <row r="4" spans="1:7" s="51" customFormat="1" ht="30.75" customHeight="1" thickBot="1" x14ac:dyDescent="0.3">
      <c r="A4" s="77">
        <v>1</v>
      </c>
      <c r="B4" s="78" t="s">
        <v>137</v>
      </c>
      <c r="C4" s="79"/>
      <c r="D4" s="79"/>
      <c r="E4" s="79"/>
      <c r="F4" s="80"/>
      <c r="G4" s="63"/>
    </row>
    <row r="5" spans="1:7" s="51" customFormat="1" ht="17.25" customHeight="1" x14ac:dyDescent="0.25">
      <c r="A5" s="81"/>
      <c r="B5" s="82" t="s">
        <v>139</v>
      </c>
      <c r="C5" s="83"/>
      <c r="D5" s="83"/>
      <c r="E5" s="83"/>
      <c r="F5" s="83"/>
      <c r="G5" s="63"/>
    </row>
    <row r="6" spans="1:7" s="51" customFormat="1" ht="80.25" customHeight="1" x14ac:dyDescent="0.25">
      <c r="A6" s="64">
        <v>1.1000000000000001</v>
      </c>
      <c r="B6" s="65" t="s">
        <v>170</v>
      </c>
      <c r="C6" s="43" t="s">
        <v>15</v>
      </c>
      <c r="D6" s="37">
        <v>15</v>
      </c>
      <c r="E6" s="37"/>
      <c r="F6" s="43">
        <f>E6*D6</f>
        <v>0</v>
      </c>
      <c r="G6" s="63" t="s">
        <v>62</v>
      </c>
    </row>
    <row r="7" spans="1:7" s="35" customFormat="1" ht="43.5" customHeight="1" thickBot="1" x14ac:dyDescent="0.3">
      <c r="A7" s="64">
        <v>1.2</v>
      </c>
      <c r="B7" s="65" t="s">
        <v>154</v>
      </c>
      <c r="C7" s="55" t="s">
        <v>15</v>
      </c>
      <c r="D7" s="37">
        <v>60</v>
      </c>
      <c r="E7" s="42"/>
      <c r="F7" s="84">
        <f>D7*E7</f>
        <v>0</v>
      </c>
      <c r="G7" s="34"/>
    </row>
    <row r="8" spans="1:7" ht="21.75" customHeight="1" thickBot="1" x14ac:dyDescent="0.3">
      <c r="A8" s="17"/>
      <c r="B8" s="17"/>
      <c r="C8" s="17"/>
      <c r="D8" s="17"/>
      <c r="E8" s="19" t="s">
        <v>7</v>
      </c>
      <c r="F8" s="21">
        <f>SUM(F6:F7)</f>
        <v>0</v>
      </c>
      <c r="G8" s="68"/>
    </row>
    <row r="9" spans="1:7" s="51" customFormat="1" ht="32.25" customHeight="1" thickBot="1" x14ac:dyDescent="0.3">
      <c r="A9" s="77">
        <v>2</v>
      </c>
      <c r="B9" s="78" t="s">
        <v>156</v>
      </c>
      <c r="C9" s="79"/>
      <c r="D9" s="79"/>
      <c r="E9" s="79"/>
      <c r="F9" s="80"/>
      <c r="G9" s="63"/>
    </row>
    <row r="10" spans="1:7" s="51" customFormat="1" ht="68.25" customHeight="1" x14ac:dyDescent="0.25">
      <c r="A10" s="64">
        <v>2.1</v>
      </c>
      <c r="B10" s="65" t="s">
        <v>140</v>
      </c>
      <c r="C10" s="43" t="s">
        <v>15</v>
      </c>
      <c r="D10" s="37">
        <v>1</v>
      </c>
      <c r="E10" s="37"/>
      <c r="F10" s="43">
        <f>D10*E10</f>
        <v>0</v>
      </c>
      <c r="G10" s="63" t="s">
        <v>62</v>
      </c>
    </row>
    <row r="11" spans="1:7" s="35" customFormat="1" ht="71.25" customHeight="1" x14ac:dyDescent="0.25">
      <c r="A11" s="64">
        <v>2.2000000000000002</v>
      </c>
      <c r="B11" s="65" t="s">
        <v>141</v>
      </c>
      <c r="C11" s="43" t="s">
        <v>15</v>
      </c>
      <c r="D11" s="37">
        <v>1</v>
      </c>
      <c r="E11" s="42"/>
      <c r="F11" s="43">
        <f t="shared" ref="F11:F24" si="0">D11*E11</f>
        <v>0</v>
      </c>
      <c r="G11" s="34"/>
    </row>
    <row r="12" spans="1:7" s="35" customFormat="1" ht="78" customHeight="1" x14ac:dyDescent="0.25">
      <c r="A12" s="64">
        <v>2.2999999999999998</v>
      </c>
      <c r="B12" s="65" t="s">
        <v>142</v>
      </c>
      <c r="C12" s="43" t="s">
        <v>15</v>
      </c>
      <c r="D12" s="37">
        <v>1</v>
      </c>
      <c r="E12" s="42"/>
      <c r="F12" s="43">
        <f t="shared" si="0"/>
        <v>0</v>
      </c>
      <c r="G12" s="34"/>
    </row>
    <row r="13" spans="1:7" s="38" customFormat="1" ht="48.75" customHeight="1" x14ac:dyDescent="0.2">
      <c r="A13" s="64">
        <v>2.4</v>
      </c>
      <c r="B13" s="65" t="s">
        <v>143</v>
      </c>
      <c r="C13" s="43" t="s">
        <v>15</v>
      </c>
      <c r="D13" s="37">
        <v>1</v>
      </c>
      <c r="E13" s="42"/>
      <c r="F13" s="43">
        <f t="shared" si="0"/>
        <v>0</v>
      </c>
    </row>
    <row r="14" spans="1:7" s="51" customFormat="1" ht="76.5" customHeight="1" x14ac:dyDescent="0.25">
      <c r="A14" s="64">
        <v>2.5</v>
      </c>
      <c r="B14" s="65" t="s">
        <v>144</v>
      </c>
      <c r="C14" s="43" t="s">
        <v>15</v>
      </c>
      <c r="D14" s="37">
        <v>1</v>
      </c>
      <c r="E14" s="37"/>
      <c r="F14" s="43">
        <f t="shared" si="0"/>
        <v>0</v>
      </c>
      <c r="G14" s="63" t="s">
        <v>62</v>
      </c>
    </row>
    <row r="15" spans="1:7" s="35" customFormat="1" ht="69" customHeight="1" x14ac:dyDescent="0.25">
      <c r="A15" s="64">
        <v>2.6</v>
      </c>
      <c r="B15" s="65" t="s">
        <v>171</v>
      </c>
      <c r="C15" s="43" t="s">
        <v>15</v>
      </c>
      <c r="D15" s="37">
        <v>1</v>
      </c>
      <c r="E15" s="42"/>
      <c r="F15" s="43">
        <f t="shared" si="0"/>
        <v>0</v>
      </c>
      <c r="G15" s="34"/>
    </row>
    <row r="16" spans="1:7" s="35" customFormat="1" ht="69" customHeight="1" x14ac:dyDescent="0.25">
      <c r="A16" s="64">
        <v>2.7</v>
      </c>
      <c r="B16" s="65" t="s">
        <v>145</v>
      </c>
      <c r="C16" s="43" t="s">
        <v>15</v>
      </c>
      <c r="D16" s="37">
        <v>1</v>
      </c>
      <c r="E16" s="42"/>
      <c r="F16" s="43">
        <f t="shared" si="0"/>
        <v>0</v>
      </c>
      <c r="G16" s="34"/>
    </row>
    <row r="17" spans="1:7" s="38" customFormat="1" ht="64.5" customHeight="1" x14ac:dyDescent="0.2">
      <c r="A17" s="64">
        <v>2.8</v>
      </c>
      <c r="B17" s="65" t="s">
        <v>146</v>
      </c>
      <c r="C17" s="43" t="s">
        <v>15</v>
      </c>
      <c r="D17" s="37">
        <v>1</v>
      </c>
      <c r="E17" s="42"/>
      <c r="F17" s="43">
        <f t="shared" si="0"/>
        <v>0</v>
      </c>
    </row>
    <row r="18" spans="1:7" s="51" customFormat="1" ht="81" customHeight="1" x14ac:dyDescent="0.25">
      <c r="A18" s="64">
        <v>2.9</v>
      </c>
      <c r="B18" s="65" t="s">
        <v>147</v>
      </c>
      <c r="C18" s="43" t="s">
        <v>15</v>
      </c>
      <c r="D18" s="37">
        <v>1</v>
      </c>
      <c r="E18" s="37"/>
      <c r="F18" s="43">
        <f t="shared" si="0"/>
        <v>0</v>
      </c>
      <c r="G18" s="63" t="s">
        <v>62</v>
      </c>
    </row>
    <row r="19" spans="1:7" s="35" customFormat="1" ht="91.5" customHeight="1" x14ac:dyDescent="0.25">
      <c r="A19" s="85">
        <v>2.1</v>
      </c>
      <c r="B19" s="65" t="s">
        <v>148</v>
      </c>
      <c r="C19" s="43" t="s">
        <v>15</v>
      </c>
      <c r="D19" s="37">
        <v>1</v>
      </c>
      <c r="E19" s="42"/>
      <c r="F19" s="43">
        <f t="shared" si="0"/>
        <v>0</v>
      </c>
      <c r="G19" s="34"/>
    </row>
    <row r="20" spans="1:7" s="35" customFormat="1" ht="66" customHeight="1" x14ac:dyDescent="0.25">
      <c r="A20" s="85">
        <v>2.11</v>
      </c>
      <c r="B20" s="65" t="s">
        <v>149</v>
      </c>
      <c r="C20" s="43" t="s">
        <v>15</v>
      </c>
      <c r="D20" s="37">
        <v>1</v>
      </c>
      <c r="E20" s="42"/>
      <c r="F20" s="43">
        <f t="shared" si="0"/>
        <v>0</v>
      </c>
      <c r="G20" s="34"/>
    </row>
    <row r="21" spans="1:7" s="38" customFormat="1" ht="50.25" customHeight="1" x14ac:dyDescent="0.2">
      <c r="A21" s="85">
        <v>2.12</v>
      </c>
      <c r="B21" s="65" t="s">
        <v>150</v>
      </c>
      <c r="C21" s="43" t="s">
        <v>15</v>
      </c>
      <c r="D21" s="37">
        <v>6</v>
      </c>
      <c r="E21" s="42"/>
      <c r="F21" s="43">
        <f t="shared" si="0"/>
        <v>0</v>
      </c>
    </row>
    <row r="22" spans="1:7" s="51" customFormat="1" ht="69" customHeight="1" x14ac:dyDescent="0.25">
      <c r="A22" s="85">
        <v>2.13</v>
      </c>
      <c r="B22" s="65" t="s">
        <v>151</v>
      </c>
      <c r="C22" s="43" t="s">
        <v>15</v>
      </c>
      <c r="D22" s="37">
        <v>1</v>
      </c>
      <c r="E22" s="37"/>
      <c r="F22" s="43">
        <f t="shared" si="0"/>
        <v>0</v>
      </c>
      <c r="G22" s="63" t="s">
        <v>62</v>
      </c>
    </row>
    <row r="23" spans="1:7" s="51" customFormat="1" ht="67.5" customHeight="1" x14ac:dyDescent="0.25">
      <c r="A23" s="85">
        <v>2.14</v>
      </c>
      <c r="B23" s="65" t="s">
        <v>152</v>
      </c>
      <c r="C23" s="43" t="s">
        <v>15</v>
      </c>
      <c r="D23" s="37">
        <v>2</v>
      </c>
      <c r="E23" s="37"/>
      <c r="F23" s="43">
        <f t="shared" si="0"/>
        <v>0</v>
      </c>
      <c r="G23" s="63"/>
    </row>
    <row r="24" spans="1:7" s="35" customFormat="1" ht="54.75" customHeight="1" thickBot="1" x14ac:dyDescent="0.3">
      <c r="A24" s="85">
        <v>2.15</v>
      </c>
      <c r="B24" s="65" t="s">
        <v>153</v>
      </c>
      <c r="C24" s="43" t="s">
        <v>15</v>
      </c>
      <c r="D24" s="37">
        <v>1</v>
      </c>
      <c r="E24" s="42"/>
      <c r="F24" s="43">
        <f t="shared" si="0"/>
        <v>0</v>
      </c>
      <c r="G24" s="34"/>
    </row>
    <row r="25" spans="1:7" ht="21.75" customHeight="1" thickBot="1" x14ac:dyDescent="0.3">
      <c r="A25" s="17"/>
      <c r="B25" s="17"/>
      <c r="C25" s="17"/>
      <c r="D25" s="17"/>
      <c r="E25" s="19" t="s">
        <v>7</v>
      </c>
      <c r="F25" s="21">
        <f>SUM(F10:F24)</f>
        <v>0</v>
      </c>
      <c r="G25" s="68"/>
    </row>
    <row r="26" spans="1:7" s="51" customFormat="1" ht="32.25" customHeight="1" thickBot="1" x14ac:dyDescent="0.3">
      <c r="A26" s="77">
        <v>3</v>
      </c>
      <c r="B26" s="78" t="s">
        <v>168</v>
      </c>
      <c r="C26" s="79"/>
      <c r="D26" s="79"/>
      <c r="E26" s="79"/>
      <c r="F26" s="80"/>
      <c r="G26" s="63"/>
    </row>
    <row r="27" spans="1:7" s="51" customFormat="1" ht="72" customHeight="1" x14ac:dyDescent="0.25">
      <c r="A27" s="127">
        <v>3.1</v>
      </c>
      <c r="B27" s="87" t="s">
        <v>169</v>
      </c>
      <c r="C27" s="120" t="s">
        <v>5</v>
      </c>
      <c r="D27" s="123">
        <v>1</v>
      </c>
      <c r="E27" s="123">
        <v>0</v>
      </c>
      <c r="F27" s="120">
        <f>D27*E27</f>
        <v>0</v>
      </c>
      <c r="G27" s="63"/>
    </row>
    <row r="28" spans="1:7" s="51" customFormat="1" ht="19.5" customHeight="1" x14ac:dyDescent="0.25">
      <c r="A28" s="128"/>
      <c r="B28" s="86" t="s">
        <v>157</v>
      </c>
      <c r="C28" s="121"/>
      <c r="D28" s="124"/>
      <c r="E28" s="124"/>
      <c r="F28" s="121"/>
      <c r="G28" s="63" t="s">
        <v>62</v>
      </c>
    </row>
    <row r="29" spans="1:7" s="35" customFormat="1" ht="19.5" customHeight="1" x14ac:dyDescent="0.25">
      <c r="A29" s="128"/>
      <c r="B29" s="86" t="s">
        <v>158</v>
      </c>
      <c r="C29" s="121"/>
      <c r="D29" s="124"/>
      <c r="E29" s="124"/>
      <c r="F29" s="121"/>
      <c r="G29" s="34"/>
    </row>
    <row r="30" spans="1:7" s="35" customFormat="1" ht="19.5" customHeight="1" x14ac:dyDescent="0.25">
      <c r="A30" s="128"/>
      <c r="B30" s="86" t="s">
        <v>159</v>
      </c>
      <c r="C30" s="121"/>
      <c r="D30" s="124"/>
      <c r="E30" s="124"/>
      <c r="F30" s="121"/>
      <c r="G30" s="34"/>
    </row>
    <row r="31" spans="1:7" s="35" customFormat="1" ht="19.5" customHeight="1" x14ac:dyDescent="0.25">
      <c r="A31" s="128"/>
      <c r="B31" s="86" t="s">
        <v>160</v>
      </c>
      <c r="C31" s="121"/>
      <c r="D31" s="124"/>
      <c r="E31" s="124"/>
      <c r="F31" s="121"/>
      <c r="G31" s="34"/>
    </row>
    <row r="32" spans="1:7" s="35" customFormat="1" ht="19.5" customHeight="1" x14ac:dyDescent="0.25">
      <c r="A32" s="128"/>
      <c r="B32" s="86" t="s">
        <v>160</v>
      </c>
      <c r="C32" s="121"/>
      <c r="D32" s="124"/>
      <c r="E32" s="124"/>
      <c r="F32" s="121"/>
      <c r="G32" s="34"/>
    </row>
    <row r="33" spans="1:7" s="35" customFormat="1" ht="19.5" customHeight="1" x14ac:dyDescent="0.25">
      <c r="A33" s="128"/>
      <c r="B33" s="86" t="s">
        <v>161</v>
      </c>
      <c r="C33" s="121"/>
      <c r="D33" s="124"/>
      <c r="E33" s="124"/>
      <c r="F33" s="121"/>
      <c r="G33" s="34"/>
    </row>
    <row r="34" spans="1:7" s="35" customFormat="1" ht="19.5" customHeight="1" x14ac:dyDescent="0.25">
      <c r="A34" s="128"/>
      <c r="B34" s="86" t="s">
        <v>162</v>
      </c>
      <c r="C34" s="121"/>
      <c r="D34" s="124"/>
      <c r="E34" s="124"/>
      <c r="F34" s="121"/>
      <c r="G34" s="34"/>
    </row>
    <row r="35" spans="1:7" s="35" customFormat="1" ht="19.5" customHeight="1" x14ac:dyDescent="0.25">
      <c r="A35" s="128"/>
      <c r="B35" s="86" t="s">
        <v>163</v>
      </c>
      <c r="C35" s="121"/>
      <c r="D35" s="124"/>
      <c r="E35" s="124"/>
      <c r="F35" s="121"/>
      <c r="G35" s="34"/>
    </row>
    <row r="36" spans="1:7" s="35" customFormat="1" ht="19.5" customHeight="1" x14ac:dyDescent="0.25">
      <c r="A36" s="128"/>
      <c r="B36" s="86" t="s">
        <v>164</v>
      </c>
      <c r="C36" s="121"/>
      <c r="D36" s="124"/>
      <c r="E36" s="124"/>
      <c r="F36" s="121"/>
      <c r="G36" s="34"/>
    </row>
    <row r="37" spans="1:7" s="35" customFormat="1" ht="19.5" customHeight="1" x14ac:dyDescent="0.25">
      <c r="A37" s="128"/>
      <c r="B37" s="86" t="s">
        <v>165</v>
      </c>
      <c r="C37" s="121"/>
      <c r="D37" s="124"/>
      <c r="E37" s="124"/>
      <c r="F37" s="121"/>
      <c r="G37" s="34"/>
    </row>
    <row r="38" spans="1:7" s="35" customFormat="1" ht="19.5" customHeight="1" x14ac:dyDescent="0.25">
      <c r="A38" s="128"/>
      <c r="B38" s="86" t="s">
        <v>166</v>
      </c>
      <c r="C38" s="121"/>
      <c r="D38" s="124"/>
      <c r="E38" s="124"/>
      <c r="F38" s="121"/>
      <c r="G38" s="34"/>
    </row>
    <row r="39" spans="1:7" s="35" customFormat="1" ht="19.5" customHeight="1" thickBot="1" x14ac:dyDescent="0.3">
      <c r="A39" s="129"/>
      <c r="B39" s="86" t="s">
        <v>167</v>
      </c>
      <c r="C39" s="122"/>
      <c r="D39" s="125"/>
      <c r="E39" s="126"/>
      <c r="F39" s="122"/>
      <c r="G39" s="34"/>
    </row>
    <row r="40" spans="1:7" ht="21.75" customHeight="1" thickBot="1" x14ac:dyDescent="0.3">
      <c r="A40" s="17"/>
      <c r="B40" s="17"/>
      <c r="C40" s="17"/>
      <c r="D40" s="17"/>
      <c r="E40" s="19" t="s">
        <v>7</v>
      </c>
      <c r="F40" s="21">
        <f>SUM(F27)</f>
        <v>0</v>
      </c>
      <c r="G40" s="68"/>
    </row>
    <row r="41" spans="1:7" x14ac:dyDescent="0.25">
      <c r="A41" s="17"/>
      <c r="B41" s="1"/>
      <c r="C41" s="1"/>
      <c r="D41" s="1"/>
      <c r="E41" s="1"/>
      <c r="F41" s="1"/>
    </row>
    <row r="42" spans="1:7" ht="15.75" x14ac:dyDescent="0.25">
      <c r="A42" s="98" t="str">
        <f>A2</f>
        <v>Kitchen Equipment</v>
      </c>
      <c r="B42" s="99"/>
      <c r="C42" s="99"/>
      <c r="D42" s="99"/>
      <c r="E42" s="99"/>
      <c r="F42" s="99"/>
    </row>
    <row r="43" spans="1:7" ht="15.75" x14ac:dyDescent="0.25">
      <c r="A43" s="22">
        <v>1</v>
      </c>
      <c r="B43" s="102" t="str">
        <f>B4</f>
        <v>Tables and Chairs</v>
      </c>
      <c r="C43" s="102"/>
      <c r="D43" s="102"/>
      <c r="E43" s="95">
        <f>F8</f>
        <v>0</v>
      </c>
      <c r="F43" s="96"/>
    </row>
    <row r="44" spans="1:7" ht="15.75" x14ac:dyDescent="0.25">
      <c r="A44" s="22">
        <v>2</v>
      </c>
      <c r="B44" s="102" t="str">
        <f>B9</f>
        <v>Kitchen Appliances - supply and install</v>
      </c>
      <c r="C44" s="102"/>
      <c r="D44" s="102"/>
      <c r="E44" s="95">
        <f>F25</f>
        <v>0</v>
      </c>
      <c r="F44" s="96"/>
    </row>
    <row r="45" spans="1:7" ht="16.5" thickBot="1" x14ac:dyDescent="0.3">
      <c r="A45" s="22">
        <v>3</v>
      </c>
      <c r="B45" s="102" t="str">
        <f>B26</f>
        <v>Kitchen Appliances -installation</v>
      </c>
      <c r="C45" s="102"/>
      <c r="D45" s="102"/>
      <c r="E45" s="95">
        <f>F40</f>
        <v>0</v>
      </c>
      <c r="F45" s="96"/>
    </row>
    <row r="46" spans="1:7" ht="16.5" thickBot="1" x14ac:dyDescent="0.3">
      <c r="A46" s="12"/>
      <c r="B46" s="12"/>
      <c r="C46" s="88" t="s">
        <v>7</v>
      </c>
      <c r="D46" s="89"/>
      <c r="E46" s="90">
        <f>SUM(E43:E45)</f>
        <v>0</v>
      </c>
      <c r="F46" s="91"/>
    </row>
  </sheetData>
  <mergeCells count="16">
    <mergeCell ref="A42:F42"/>
    <mergeCell ref="B43:D43"/>
    <mergeCell ref="E43:F43"/>
    <mergeCell ref="C46:D46"/>
    <mergeCell ref="E46:F46"/>
    <mergeCell ref="B45:D45"/>
    <mergeCell ref="E45:F45"/>
    <mergeCell ref="B44:D44"/>
    <mergeCell ref="E44:F44"/>
    <mergeCell ref="A1:F1"/>
    <mergeCell ref="A2:F2"/>
    <mergeCell ref="C27:C39"/>
    <mergeCell ref="D27:D39"/>
    <mergeCell ref="E27:E39"/>
    <mergeCell ref="F27:F39"/>
    <mergeCell ref="A27:A3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31" sqref="H31"/>
    </sheetView>
  </sheetViews>
  <sheetFormatPr defaultRowHeight="15" x14ac:dyDescent="0.25"/>
  <cols>
    <col min="1" max="1" width="5.7109375" customWidth="1"/>
    <col min="2" max="2" width="34.140625" customWidth="1"/>
    <col min="3" max="3" width="11" customWidth="1"/>
    <col min="4" max="4" width="1" customWidth="1"/>
    <col min="5" max="5" width="16" customWidth="1"/>
    <col min="6" max="6" width="16.5703125" customWidth="1"/>
  </cols>
  <sheetData>
    <row r="1" spans="1:6" ht="47.25" customHeight="1" thickBot="1" x14ac:dyDescent="0.3">
      <c r="A1" s="97" t="s">
        <v>20</v>
      </c>
      <c r="B1" s="97"/>
      <c r="C1" s="97"/>
      <c r="D1" s="97"/>
      <c r="E1" s="97"/>
      <c r="F1" s="97"/>
    </row>
    <row r="2" spans="1:6" ht="10.5" customHeight="1" x14ac:dyDescent="0.25">
      <c r="A2" s="17"/>
      <c r="B2" s="1"/>
      <c r="C2" s="1"/>
      <c r="D2" s="1"/>
      <c r="E2" s="1"/>
      <c r="F2" s="1"/>
    </row>
    <row r="3" spans="1:6" ht="24" customHeight="1" x14ac:dyDescent="0.25">
      <c r="A3" s="98" t="s">
        <v>18</v>
      </c>
      <c r="B3" s="99"/>
      <c r="C3" s="99"/>
      <c r="D3" s="99"/>
      <c r="E3" s="99"/>
      <c r="F3" s="99"/>
    </row>
    <row r="4" spans="1:6" ht="22.5" customHeight="1" x14ac:dyDescent="0.25">
      <c r="A4" s="22">
        <v>1</v>
      </c>
      <c r="B4" s="102" t="s">
        <v>22</v>
      </c>
      <c r="C4" s="102"/>
      <c r="D4" s="102"/>
      <c r="E4" s="95">
        <f>' G-Kitchen'!E16:F16</f>
        <v>0</v>
      </c>
      <c r="F4" s="96"/>
    </row>
    <row r="5" spans="1:6" ht="22.5" customHeight="1" x14ac:dyDescent="0.25">
      <c r="A5" s="22">
        <v>2</v>
      </c>
      <c r="B5" s="102" t="s">
        <v>23</v>
      </c>
      <c r="C5" s="102"/>
      <c r="D5" s="102"/>
      <c r="E5" s="95">
        <f>'O1'!E67:F67</f>
        <v>0</v>
      </c>
      <c r="F5" s="96"/>
    </row>
    <row r="6" spans="1:6" ht="22.5" customHeight="1" x14ac:dyDescent="0.25">
      <c r="A6" s="22">
        <v>3</v>
      </c>
      <c r="B6" s="102" t="s">
        <v>24</v>
      </c>
      <c r="C6" s="102"/>
      <c r="D6" s="102"/>
      <c r="E6" s="95">
        <f>'R1'!E62:F62</f>
        <v>0</v>
      </c>
      <c r="F6" s="96"/>
    </row>
    <row r="7" spans="1:6" ht="22.5" customHeight="1" x14ac:dyDescent="0.25">
      <c r="A7" s="22">
        <v>4</v>
      </c>
      <c r="B7" s="102" t="s">
        <v>25</v>
      </c>
      <c r="C7" s="102"/>
      <c r="D7" s="102"/>
      <c r="E7" s="95">
        <f>'R2'!E65:F65</f>
        <v>0</v>
      </c>
      <c r="F7" s="96"/>
    </row>
    <row r="8" spans="1:6" ht="22.5" customHeight="1" x14ac:dyDescent="0.25">
      <c r="A8" s="22">
        <v>5</v>
      </c>
      <c r="B8" s="102" t="s">
        <v>26</v>
      </c>
      <c r="C8" s="102"/>
      <c r="D8" s="102"/>
      <c r="E8" s="95">
        <f>'R3'!E71:F71</f>
        <v>0</v>
      </c>
      <c r="F8" s="96"/>
    </row>
    <row r="9" spans="1:6" ht="22.5" customHeight="1" thickBot="1" x14ac:dyDescent="0.3">
      <c r="A9" s="22">
        <v>6</v>
      </c>
      <c r="B9" s="102" t="s">
        <v>155</v>
      </c>
      <c r="C9" s="102"/>
      <c r="D9" s="102"/>
      <c r="E9" s="95">
        <f>'kitchen equipment'!E46:F46</f>
        <v>0</v>
      </c>
      <c r="F9" s="96"/>
    </row>
    <row r="10" spans="1:6" ht="22.5" customHeight="1" thickBot="1" x14ac:dyDescent="0.3">
      <c r="A10" s="12"/>
      <c r="B10" s="12"/>
      <c r="C10" s="88" t="s">
        <v>7</v>
      </c>
      <c r="D10" s="89"/>
      <c r="E10" s="90">
        <f>SUM(E4:E9)</f>
        <v>0</v>
      </c>
      <c r="F10" s="91"/>
    </row>
  </sheetData>
  <mergeCells count="16">
    <mergeCell ref="A1:F1"/>
    <mergeCell ref="A3:F3"/>
    <mergeCell ref="B5:D5"/>
    <mergeCell ref="E5:F5"/>
    <mergeCell ref="B4:D4"/>
    <mergeCell ref="E4:F4"/>
    <mergeCell ref="C10:D10"/>
    <mergeCell ref="E10:F10"/>
    <mergeCell ref="B6:D6"/>
    <mergeCell ref="E6:F6"/>
    <mergeCell ref="B7:D7"/>
    <mergeCell ref="E7:F7"/>
    <mergeCell ref="B8:D8"/>
    <mergeCell ref="E8:F8"/>
    <mergeCell ref="B9:D9"/>
    <mergeCell ref="E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 G-Kitchen</vt:lpstr>
      <vt:lpstr>O1</vt:lpstr>
      <vt:lpstr>R1</vt:lpstr>
      <vt:lpstr>R2</vt:lpstr>
      <vt:lpstr>R3</vt:lpstr>
      <vt:lpstr>kitchen equipment</vt:lpstr>
      <vt:lpstr>Summary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Sabrije Gjyshinca</dc:creator>
  <cp:lastModifiedBy>Adina lavinia Calinescu</cp:lastModifiedBy>
  <cp:lastPrinted>2016-07-18T12:49:31Z</cp:lastPrinted>
  <dcterms:created xsi:type="dcterms:W3CDTF">2016-05-30T08:46:36Z</dcterms:created>
  <dcterms:modified xsi:type="dcterms:W3CDTF">2016-08-24T10:56:34Z</dcterms:modified>
</cp:coreProperties>
</file>