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80" windowWidth="12120" windowHeight="8175"/>
  </bookViews>
  <sheets>
    <sheet name="Horizontal Services " sheetId="4" r:id="rId1"/>
  </sheets>
  <definedNames>
    <definedName name="_xlnm.Print_Area" localSheetId="0">'Horizontal Services '!$A$1:$F$176</definedName>
  </definedNames>
  <calcPr calcId="145621"/>
</workbook>
</file>

<file path=xl/calcChain.xml><?xml version="1.0" encoding="utf-8"?>
<calcChain xmlns="http://schemas.openxmlformats.org/spreadsheetml/2006/main">
  <c r="F38" i="4" l="1"/>
  <c r="F97" i="4" l="1"/>
  <c r="F95" i="4"/>
  <c r="F159" i="4" l="1"/>
  <c r="F144" i="4"/>
  <c r="F143" i="4"/>
  <c r="F160" i="4"/>
  <c r="F145" i="4" l="1"/>
  <c r="A174" i="4"/>
  <c r="F154" i="4"/>
  <c r="F155" i="4" s="1"/>
  <c r="F149" i="4"/>
  <c r="F150" i="4" s="1"/>
  <c r="A170" i="4"/>
  <c r="A171" i="4"/>
  <c r="A172" i="4"/>
  <c r="A173" i="4"/>
  <c r="F161" i="4" l="1"/>
  <c r="F55" i="4"/>
  <c r="F54" i="4"/>
  <c r="F163" i="4" l="1"/>
  <c r="F174" i="4" s="1"/>
  <c r="F31" i="4"/>
  <c r="F52" i="4" l="1"/>
  <c r="F51" i="4"/>
  <c r="F74" i="4"/>
  <c r="F73" i="4"/>
  <c r="F71" i="4"/>
  <c r="F70" i="4"/>
  <c r="F68" i="4"/>
  <c r="F67" i="4"/>
  <c r="F62" i="4"/>
  <c r="F61" i="4"/>
  <c r="F59" i="4" l="1"/>
  <c r="F28" i="4"/>
  <c r="F29" i="4"/>
  <c r="F30" i="4"/>
  <c r="F128" i="4" l="1"/>
  <c r="F126" i="4"/>
  <c r="F125" i="4"/>
  <c r="F120" i="4"/>
  <c r="F121" i="4" s="1"/>
  <c r="F113" i="4"/>
  <c r="F114" i="4"/>
  <c r="F115" i="4"/>
  <c r="F112" i="4"/>
  <c r="F92" i="4"/>
  <c r="F93" i="4"/>
  <c r="F75" i="4"/>
  <c r="F76" i="4"/>
  <c r="F77" i="4"/>
  <c r="F78" i="4"/>
  <c r="F58" i="4"/>
  <c r="F56" i="4"/>
  <c r="F37" i="4"/>
  <c r="F36" i="4"/>
  <c r="F39" i="4" s="1"/>
  <c r="F27" i="4"/>
  <c r="F25" i="4"/>
  <c r="F24" i="4"/>
  <c r="F20" i="4"/>
  <c r="F19" i="4"/>
  <c r="F15" i="4"/>
  <c r="F14" i="4"/>
  <c r="F98" i="4" l="1"/>
  <c r="F100" i="4" s="1"/>
  <c r="F172" i="4" s="1"/>
  <c r="F16" i="4"/>
  <c r="F63" i="4"/>
  <c r="F32" i="4"/>
  <c r="F21" i="4"/>
  <c r="F129" i="4"/>
  <c r="F79" i="4"/>
  <c r="F116" i="4"/>
  <c r="F131" i="4" l="1"/>
  <c r="F173" i="4" s="1"/>
  <c r="F81" i="4"/>
  <c r="F171" i="4" s="1"/>
  <c r="F41" i="4"/>
  <c r="F170" i="4" s="1"/>
  <c r="F176" i="4" l="1"/>
</calcChain>
</file>

<file path=xl/sharedStrings.xml><?xml version="1.0" encoding="utf-8"?>
<sst xmlns="http://schemas.openxmlformats.org/spreadsheetml/2006/main" count="254" uniqueCount="129">
  <si>
    <t xml:space="preserve">Unit </t>
  </si>
  <si>
    <t xml:space="preserve">Quantity </t>
  </si>
  <si>
    <t xml:space="preserve">Total price </t>
  </si>
  <si>
    <t xml:space="preserve">Unit price </t>
  </si>
  <si>
    <t>m2</t>
  </si>
  <si>
    <t>m3</t>
  </si>
  <si>
    <t>1. Demolition</t>
  </si>
  <si>
    <t>Demolition</t>
  </si>
  <si>
    <t>in white color</t>
  </si>
  <si>
    <t>in yellow color</t>
  </si>
  <si>
    <t>m</t>
  </si>
  <si>
    <t>1.TOTAL: Demolition</t>
  </si>
  <si>
    <t>1. Clearing</t>
  </si>
  <si>
    <t>2. Bulk Excavation</t>
  </si>
  <si>
    <t>Clearing</t>
  </si>
  <si>
    <t>a.</t>
  </si>
  <si>
    <t>b.</t>
  </si>
  <si>
    <t>c.</t>
  </si>
  <si>
    <t>d.</t>
  </si>
  <si>
    <t>Bulk Excavation</t>
  </si>
  <si>
    <t>Backfilling, Compaction</t>
  </si>
  <si>
    <r>
      <t xml:space="preserve">Backfilling </t>
    </r>
    <r>
      <rPr>
        <sz val="12"/>
        <rFont val="Arial"/>
        <family val="2"/>
      </rPr>
      <t xml:space="preserve">of earth to </t>
    </r>
    <r>
      <rPr>
        <b/>
        <sz val="12"/>
        <rFont val="Arial"/>
        <family val="2"/>
      </rPr>
      <t>terrain</t>
    </r>
    <r>
      <rPr>
        <sz val="12"/>
        <rFont val="Arial"/>
        <family val="2"/>
      </rPr>
      <t>. Earth backfilled in layers of 20 cm, wetted with water and compacted to the required density. For backfilling use the earth deposited during the excavation.</t>
    </r>
  </si>
  <si>
    <r>
      <t xml:space="preserve">Backfilling </t>
    </r>
    <r>
      <rPr>
        <sz val="12"/>
        <rFont val="Arial"/>
        <family val="2"/>
      </rPr>
      <t xml:space="preserve">of the </t>
    </r>
    <r>
      <rPr>
        <b/>
        <sz val="12"/>
        <rFont val="Arial"/>
        <family val="2"/>
      </rPr>
      <t>trench</t>
    </r>
    <r>
      <rPr>
        <sz val="12"/>
        <rFont val="Arial"/>
        <family val="2"/>
      </rPr>
      <t xml:space="preserve"> with earth. Earth backfilled in layers of 20 cm, wetted with water and compacted to the required density. For backfilling use the earth deposited during the excavation.</t>
    </r>
  </si>
  <si>
    <t>Landscaping</t>
  </si>
  <si>
    <t>1.TOTAL: Clearing</t>
  </si>
  <si>
    <t>2.TOTAL: Bulk Excavation</t>
  </si>
  <si>
    <t>I. TOTAL OF Earthworks</t>
  </si>
  <si>
    <t>IV - Concrete Products for Pavements</t>
  </si>
  <si>
    <t>1. Kerbs</t>
  </si>
  <si>
    <t>Kerbs</t>
  </si>
  <si>
    <t>1.TOTAL: Kerbs</t>
  </si>
  <si>
    <t>IV. TOTAL OF the Concrete Products for Pavements</t>
  </si>
  <si>
    <t>Installation of Geotextile (300g/m²) shall be installed on the compacted surface with an overlap of 50mm at junction and between sheets.</t>
  </si>
  <si>
    <t>Cutting the existing low-growing shrubs, dense undergrowth and cleaning the ground  before work begins. Felled vegetation, shrubs and other waste materials to be collected, loaded on truck and transported to local dump site.</t>
  </si>
  <si>
    <t>3. Backfilling, Compaction</t>
  </si>
  <si>
    <t>4. Landscaping</t>
  </si>
  <si>
    <t>3.TOTAL: Backfilling, Compaction</t>
  </si>
  <si>
    <t>Fertile pure soil.</t>
  </si>
  <si>
    <t>Humus soil.</t>
  </si>
  <si>
    <t>4.TOTAL: Landscaping</t>
  </si>
  <si>
    <t>Breaking asphalt-surfaced gravel, bonding soaked and mixed asphalt macadam, 10 cm thick.</t>
  </si>
  <si>
    <t>2. Reconstruction of asphalt surface</t>
  </si>
  <si>
    <t>Reconstruction of asphalt surface</t>
  </si>
  <si>
    <t>2.TOTAL: Reconstruction of asphalt surface</t>
  </si>
  <si>
    <t>Breaking reinforced concrete surface.</t>
  </si>
  <si>
    <r>
      <t xml:space="preserve">Supply and installation of </t>
    </r>
    <r>
      <rPr>
        <b/>
        <sz val="12"/>
        <rFont val="Arial"/>
        <family val="2"/>
      </rPr>
      <t>concrete kerbs</t>
    </r>
    <r>
      <rPr>
        <sz val="12"/>
        <rFont val="Arial"/>
        <family val="2"/>
      </rPr>
      <t>. Kerbs to be installed in the cement mortar with proportions l: 2. Grout lines to be grouted and gently retract against the curb. Price per m' of kerbs.</t>
    </r>
  </si>
  <si>
    <t>Dimensions 10x20x6 cm</t>
  </si>
  <si>
    <t>Dimensions 10x20x8 cm</t>
  </si>
  <si>
    <t>Dimensions 16x20x8 cm</t>
  </si>
  <si>
    <t>II. Construction of asphalt surface</t>
  </si>
  <si>
    <t>II. TOTAL OF THE CONSTRUCTION OF ASPHALT SURFACE</t>
  </si>
  <si>
    <t>0-31.5mm</t>
  </si>
  <si>
    <t>up to 4.0 cm thickness</t>
  </si>
  <si>
    <t>up to 7.0 cm thickness</t>
  </si>
  <si>
    <t>d=4cm</t>
  </si>
  <si>
    <t>m'</t>
  </si>
  <si>
    <t>d=8cm</t>
  </si>
  <si>
    <t>d=12cm</t>
  </si>
  <si>
    <t>d=6cm</t>
  </si>
  <si>
    <r>
      <t xml:space="preserve">Cleaning the terrain and removing layer of </t>
    </r>
    <r>
      <rPr>
        <b/>
        <sz val="12"/>
        <color theme="1"/>
        <rFont val="Arial"/>
        <family val="2"/>
      </rPr>
      <t>topsoil</t>
    </r>
    <r>
      <rPr>
        <sz val="12"/>
        <color theme="1"/>
        <rFont val="Arial"/>
        <family val="2"/>
      </rPr>
      <t>. Usable hummus, for finishing, separate at the particular landfill, included in price. Surplus of soil  to be loaded on truck and transported to local landfill.</t>
    </r>
  </si>
  <si>
    <t>31.5 -60mm</t>
  </si>
  <si>
    <t>&gt;60mm</t>
  </si>
  <si>
    <r>
      <t xml:space="preserve">Supply and spreading of </t>
    </r>
    <r>
      <rPr>
        <b/>
        <sz val="12"/>
        <color theme="1"/>
        <rFont val="Arial"/>
        <family val="2"/>
      </rPr>
      <t>sand 0-4mm</t>
    </r>
    <r>
      <rPr>
        <sz val="12"/>
        <rFont val="Arial"/>
        <family val="2"/>
      </rPr>
      <t xml:space="preserve"> in layers with fine Planning. Carefully pour sand and compact in layers with wooden rammer, with fine planning.</t>
    </r>
  </si>
  <si>
    <t>Cutting asphalt surface  per depth.</t>
  </si>
  <si>
    <r>
      <rPr>
        <sz val="12"/>
        <rFont val="Arial"/>
        <family val="2"/>
      </rPr>
      <t>Supply, transport, spreading in layers, compaction and fine planning of</t>
    </r>
    <r>
      <rPr>
        <b/>
        <sz val="12"/>
        <rFont val="Arial"/>
        <family val="2"/>
      </rPr>
      <t xml:space="preserve"> gravel</t>
    </r>
    <r>
      <rPr>
        <sz val="12"/>
        <rFont val="Arial"/>
        <family val="2"/>
      </rPr>
      <t>. Gravel is to be fill in the predicted layer and compacted until the required density:</t>
    </r>
  </si>
  <si>
    <t>Scraping of the top layer of asphalt coating by cold process:</t>
  </si>
  <si>
    <t xml:space="preserve">section 20/8 cm    </t>
  </si>
  <si>
    <r>
      <t>section 25/8 cm</t>
    </r>
    <r>
      <rPr>
        <sz val="12"/>
        <color rgb="FFFF0000"/>
        <rFont val="Arial"/>
        <family val="2"/>
      </rPr>
      <t xml:space="preserve">  </t>
    </r>
  </si>
  <si>
    <t xml:space="preserve">section 24/18-12 cm  </t>
  </si>
  <si>
    <r>
      <t xml:space="preserve">section 24/18-15  cm  </t>
    </r>
    <r>
      <rPr>
        <sz val="12"/>
        <color rgb="FFFF0000"/>
        <rFont val="Arial"/>
        <family val="2"/>
      </rPr>
      <t xml:space="preserve"> </t>
    </r>
  </si>
  <si>
    <t>d=10cm</t>
  </si>
  <si>
    <t>d=15cm</t>
  </si>
  <si>
    <t>Pavement Tiles</t>
  </si>
  <si>
    <t>3.TOTAL: Pavement Tiles</t>
  </si>
  <si>
    <t>2.TOTAL: Concrete Channel</t>
  </si>
  <si>
    <t>Concrete Channel</t>
  </si>
  <si>
    <r>
      <t xml:space="preserve">Provide material and laying of </t>
    </r>
    <r>
      <rPr>
        <b/>
        <sz val="12"/>
        <rFont val="Arial"/>
        <family val="2"/>
      </rPr>
      <t xml:space="preserve">asphalt </t>
    </r>
    <r>
      <rPr>
        <sz val="12"/>
        <rFont val="Arial"/>
        <family val="2"/>
      </rPr>
      <t>layer mixture</t>
    </r>
    <r>
      <rPr>
        <b/>
        <sz val="12"/>
        <rFont val="Arial"/>
        <family val="2"/>
      </rPr>
      <t xml:space="preserve"> BNS 22</t>
    </r>
    <r>
      <rPr>
        <sz val="12"/>
        <rFont val="Arial"/>
        <family val="2"/>
      </rPr>
      <t xml:space="preserve"> including compaction, prior cleaning the surface for asphalting (existing macadam, asphalt, concrete roadway or gravel) and spreading bitumen emulsion min. 0.8 kg/m2 </t>
    </r>
  </si>
  <si>
    <t>0-60mm</t>
  </si>
  <si>
    <t>Cutting concrete road/slab depth :</t>
  </si>
  <si>
    <r>
      <t xml:space="preserve">Provide material and laying of </t>
    </r>
    <r>
      <rPr>
        <b/>
        <sz val="12"/>
        <rFont val="Arial"/>
        <family val="2"/>
      </rPr>
      <t>asphalt</t>
    </r>
    <r>
      <rPr>
        <sz val="12"/>
        <rFont val="Arial"/>
        <family val="2"/>
      </rPr>
      <t xml:space="preserve"> layer mixture </t>
    </r>
    <r>
      <rPr>
        <b/>
        <sz val="12"/>
        <rFont val="Arial"/>
        <family val="2"/>
      </rPr>
      <t xml:space="preserve">AB 11 </t>
    </r>
    <r>
      <rPr>
        <sz val="12"/>
        <rFont val="Arial"/>
        <family val="2"/>
      </rPr>
      <t xml:space="preserve">including compaction, prior cleaning the surface prepared for asphalting (existing macadam, asphalt, concrete roadway or gravel) and spreading bitumen emulsion min. 0.8 kg/m2 </t>
    </r>
  </si>
  <si>
    <r>
      <t>Provide material and laying of</t>
    </r>
    <r>
      <rPr>
        <b/>
        <sz val="12"/>
        <rFont val="Arial"/>
        <family val="2"/>
      </rPr>
      <t xml:space="preserve"> asphalt</t>
    </r>
    <r>
      <rPr>
        <sz val="12"/>
        <rFont val="Arial"/>
        <family val="2"/>
      </rPr>
      <t xml:space="preserve"> layer mixture </t>
    </r>
    <r>
      <rPr>
        <b/>
        <sz val="12"/>
        <rFont val="Arial"/>
        <family val="2"/>
      </rPr>
      <t xml:space="preserve">AB 16 </t>
    </r>
    <r>
      <rPr>
        <sz val="12"/>
        <rFont val="Arial"/>
        <family val="2"/>
      </rPr>
      <t xml:space="preserve">including compaction, prior cleaning the surface prepared for asphalting (existing macadam, asphalt, concrete roadway or gravel) and spreading bitumen emulsion min. 0.8 kg/m2 </t>
    </r>
  </si>
  <si>
    <r>
      <t xml:space="preserve">Repairing of asphalt coatings, repairing of pothole, by 6 cm hot rolled asphalt bituminous mixture, patches less than 2.0 m². Wearing layer </t>
    </r>
    <r>
      <rPr>
        <b/>
        <sz val="12"/>
        <rFont val="Arial"/>
        <family val="2"/>
      </rPr>
      <t>AB 11</t>
    </r>
    <r>
      <rPr>
        <sz val="12"/>
        <rFont val="Arial"/>
        <family val="2"/>
      </rPr>
      <t xml:space="preserve"> wearing 50/70 or 70/100 bitumen type.</t>
    </r>
  </si>
  <si>
    <r>
      <t>Repairing of asphalt coatings, repairing of pothole, by 6 cm hot rolled asphalt bituminous mixture, patches less than 2.0 m². Wearing layer</t>
    </r>
    <r>
      <rPr>
        <b/>
        <sz val="12"/>
        <rFont val="Arial"/>
        <family val="2"/>
      </rPr>
      <t xml:space="preserve"> AB16</t>
    </r>
    <r>
      <rPr>
        <sz val="12"/>
        <rFont val="Arial"/>
        <family val="2"/>
      </rPr>
      <t xml:space="preserve"> wearing 50/70 or 70/100 bitumen type.</t>
    </r>
  </si>
  <si>
    <r>
      <t>Supply and paving with</t>
    </r>
    <r>
      <rPr>
        <b/>
        <sz val="12"/>
        <rFont val="Arial"/>
        <family val="2"/>
      </rPr>
      <t xml:space="preserve"> rectangular concrete paving tiles</t>
    </r>
    <r>
      <rPr>
        <sz val="12"/>
        <rFont val="Arial"/>
        <family val="2"/>
      </rPr>
      <t>. Tiles are to be placed in a layer of sand d=3~5cm. Color of the elements and method of grouting to be chosen by representatives of Contracting Authority.</t>
    </r>
  </si>
  <si>
    <r>
      <t xml:space="preserve">Supply and paving with </t>
    </r>
    <r>
      <rPr>
        <b/>
        <sz val="12"/>
        <rFont val="Arial"/>
        <family val="2"/>
      </rPr>
      <t xml:space="preserve"> interlocking concrete paving tiles</t>
    </r>
    <r>
      <rPr>
        <sz val="12"/>
        <rFont val="Arial"/>
        <family val="2"/>
      </rPr>
      <t>. Tiles are to be placed in a layer of sand d=3~5cm. Color of the elements and method of grouting to be chosen by representatives of Contracting Authority.</t>
    </r>
  </si>
  <si>
    <r>
      <rPr>
        <b/>
        <sz val="12"/>
        <rFont val="Arial"/>
        <family val="2"/>
      </rPr>
      <t xml:space="preserve">Manual </t>
    </r>
    <r>
      <rPr>
        <sz val="12"/>
        <rFont val="Arial"/>
        <family val="2"/>
      </rPr>
      <t xml:space="preserve">excavation of  soil with </t>
    </r>
    <r>
      <rPr>
        <b/>
        <sz val="12"/>
        <rFont val="Arial"/>
        <family val="2"/>
      </rPr>
      <t>transportation to the local dump site / deposit on side for</t>
    </r>
    <r>
      <rPr>
        <b/>
        <sz val="12"/>
        <color rgb="FF0070C0"/>
        <rFont val="Arial"/>
        <family val="2"/>
      </rPr>
      <t xml:space="preserve"> </t>
    </r>
    <r>
      <rPr>
        <b/>
        <sz val="12"/>
        <color theme="1"/>
        <rFont val="Arial"/>
        <family val="2"/>
      </rPr>
      <t>backfilling</t>
    </r>
    <r>
      <rPr>
        <sz val="12"/>
        <color theme="1"/>
        <rFont val="Arial"/>
        <family val="2"/>
      </rPr>
      <t xml:space="preserve">. </t>
    </r>
    <r>
      <rPr>
        <sz val="12"/>
        <rFont val="Arial"/>
        <family val="2"/>
      </rPr>
      <t>Excavations carried out and leveled as to the given project and given elevations. The sides of the excavation to be properly cut and the bottom to be properly leveled.</t>
    </r>
  </si>
  <si>
    <r>
      <rPr>
        <b/>
        <sz val="12"/>
        <rFont val="Arial"/>
        <family val="2"/>
      </rPr>
      <t xml:space="preserve">Mechanical </t>
    </r>
    <r>
      <rPr>
        <sz val="12"/>
        <rFont val="Arial"/>
        <family val="2"/>
      </rPr>
      <t xml:space="preserve">excavation of  soil with </t>
    </r>
    <r>
      <rPr>
        <b/>
        <sz val="12"/>
        <rFont val="Arial"/>
        <family val="2"/>
      </rPr>
      <t xml:space="preserve"> transportation to the local dump site / deposit on side for backfilling</t>
    </r>
    <r>
      <rPr>
        <sz val="12"/>
        <color rgb="FFFF0000"/>
        <rFont val="Arial"/>
        <family val="2"/>
      </rPr>
      <t>.</t>
    </r>
    <r>
      <rPr>
        <sz val="12"/>
        <rFont val="Arial"/>
        <family val="2"/>
      </rPr>
      <t xml:space="preserve"> Excavations carried out and leveled as to the given project and given elevations. The sides of the excavation to be properly cut and the bottom to be properly leveled.</t>
    </r>
  </si>
  <si>
    <r>
      <t xml:space="preserve">Provide with material and painting of the rood markings  with traffic zone marking paint, two component, chlorinated solvent base type, dry time 2 to 3 hr, dry time tack free 15 min. Application Temperature from 4.5  </t>
    </r>
    <r>
      <rPr>
        <sz val="12"/>
        <rFont val="Calibri"/>
        <family val="2"/>
      </rPr>
      <t>̊</t>
    </r>
    <r>
      <rPr>
        <sz val="12"/>
        <rFont val="Arial"/>
        <family val="2"/>
      </rPr>
      <t>C to 38  ̊C , application method: brush, roll, striping machine; surface: asphalt, concrete, brick, re-stripe paint lines, mild to moderate exposure conditions, VOC content 388 g/L, Standards A-A-2886B Type II, for use with marking guns</t>
    </r>
  </si>
  <si>
    <r>
      <t xml:space="preserve">Supply and installation of </t>
    </r>
    <r>
      <rPr>
        <b/>
        <sz val="12"/>
        <rFont val="Arial"/>
        <family val="2"/>
      </rPr>
      <t>precast concrete channel for water drain</t>
    </r>
    <r>
      <rPr>
        <sz val="12"/>
        <rFont val="Arial"/>
        <family val="2"/>
      </rPr>
      <t>, dimensions 40x33x12 cm, with different colors chosen by representatives of Contracting Authority. Concrete channel  to be  installed in the cement mortar proportions l: 2, grout lines to be grouted and channel cleaned.</t>
    </r>
  </si>
  <si>
    <t>Marking/Painting and roadway accessories</t>
  </si>
  <si>
    <t>1.TOTAL: Marking/Painting and Roadway Accessories</t>
  </si>
  <si>
    <t>1. Marking/Painting and roadway accessories</t>
  </si>
  <si>
    <t>III. TOTAL OF THE MARKING/PAINTING AND ROADWAY ACCESSORIES</t>
  </si>
  <si>
    <t xml:space="preserve">I - Earthworks </t>
  </si>
  <si>
    <t xml:space="preserve">GRAND TOTAL OF THE  HORIZONTAL SERVICE WORKS </t>
  </si>
  <si>
    <t>RECAPITULATION : Horizontal Service Works</t>
  </si>
  <si>
    <t>2. Concrete Channel</t>
  </si>
  <si>
    <t xml:space="preserve">3. Pavement Tiles </t>
  </si>
  <si>
    <t xml:space="preserve">Cotracted
Unit price 
</t>
  </si>
  <si>
    <t>Repairing of cracks on the asphalt surface, with filling by hot bitumen up to 15 mm wide crack and up to 50mm deep.</t>
  </si>
  <si>
    <t>V - Concrete Works</t>
  </si>
  <si>
    <t xml:space="preserve">1.TOTAL: </t>
  </si>
  <si>
    <t>Reinforcement Works</t>
  </si>
  <si>
    <t>2.TOTAL:</t>
  </si>
  <si>
    <t>Concrete Works</t>
  </si>
  <si>
    <t>kg</t>
  </si>
  <si>
    <t xml:space="preserve">3.TOTAL: </t>
  </si>
  <si>
    <t>V. TOTAL OF the Concrete Works</t>
  </si>
  <si>
    <t>Supply and installation of ribbed concrete steel / welded reinforcing bar mesh (armature -rrjete e armatures) as needed.  Steel is to be mild, type S 235. In the price to be calculated necessary binding wire.</t>
  </si>
  <si>
    <t>Concrete class C20/25 concrete mixture</t>
  </si>
  <si>
    <t>Concrete class C25/30 concrete mixture</t>
  </si>
  <si>
    <t>Demolition works</t>
  </si>
  <si>
    <t>1. Demolition Works</t>
  </si>
  <si>
    <t>2. Frame Works</t>
  </si>
  <si>
    <t>3. Reinforcement Works</t>
  </si>
  <si>
    <t>4. Concrete Works</t>
  </si>
  <si>
    <t>Breaking concrete surface without reinforcement.</t>
  </si>
  <si>
    <t>Supply, loading, transportation and spreading of clean fertile soil. The Soil is to be shaped by the project with giving overshoot (overmeasure) of 20% in order that after the settlement, the soil settles in the designed level. Perform fine planning and rolling with wooden roller:</t>
  </si>
  <si>
    <t>Formworks</t>
  </si>
  <si>
    <t>Construction of timber formwork for concrete works, curved or angled surfaces.
In the price to be calculated removal of the timber formwork after concrete strengthening.</t>
  </si>
  <si>
    <t>III. Marking/Painting and roadway accessories</t>
  </si>
  <si>
    <t>EA</t>
  </si>
  <si>
    <r>
      <t xml:space="preserve">Supply with material and install the </t>
    </r>
    <r>
      <rPr>
        <b/>
        <sz val="12"/>
        <rFont val="Arial"/>
        <family val="2"/>
      </rPr>
      <t>polyurethane-plastic flexible tube</t>
    </r>
    <r>
      <rPr>
        <sz val="12"/>
        <rFont val="Arial"/>
        <family val="2"/>
      </rPr>
      <t xml:space="preserve"> with base for surface mounting. Tube is to have the three fluorescent strips
Dim: h=75cm;  tube </t>
    </r>
    <r>
      <rPr>
        <sz val="12"/>
        <rFont val="Optima"/>
        <family val="2"/>
        <charset val="1"/>
      </rPr>
      <t>Ø</t>
    </r>
    <r>
      <rPr>
        <sz val="12"/>
        <rFont val="Arial"/>
        <family val="2"/>
      </rPr>
      <t xml:space="preserve">10cm down, </t>
    </r>
    <r>
      <rPr>
        <sz val="12"/>
        <rFont val="Optima"/>
        <family val="2"/>
        <charset val="1"/>
      </rPr>
      <t>Ø</t>
    </r>
    <r>
      <rPr>
        <sz val="12"/>
        <rFont val="Arial"/>
        <family val="2"/>
      </rPr>
      <t>8cm up</t>
    </r>
  </si>
  <si>
    <r>
      <t xml:space="preserve">Supply with material and install the  </t>
    </r>
    <r>
      <rPr>
        <b/>
        <sz val="12"/>
        <rFont val="Arial"/>
        <family val="2"/>
      </rPr>
      <t>Rubber Wheel Stopper</t>
    </r>
    <r>
      <rPr>
        <sz val="12"/>
        <rFont val="Arial"/>
        <family val="2"/>
      </rPr>
      <t xml:space="preserve"> for surface mounting. Wheel stoper is to have fluorescent strips
Dim:  50 x16(10) x 10cm
</t>
    </r>
  </si>
  <si>
    <t xml:space="preserve">Horizontal Services Works  </t>
  </si>
  <si>
    <r>
      <t xml:space="preserve">Provide with material and plant the quality </t>
    </r>
    <r>
      <rPr>
        <b/>
        <sz val="12"/>
        <rFont val="Arial"/>
        <family val="2"/>
      </rPr>
      <t>grass seeds</t>
    </r>
    <r>
      <rPr>
        <sz val="12"/>
        <rFont val="Arial"/>
        <family val="2"/>
      </rPr>
      <t xml:space="preserve"> in the soil layer. The soil surface is to be nicely levelled before  planting and nicely rolled with adequate roller after planting of the grass seeds.</t>
    </r>
  </si>
  <si>
    <t xml:space="preserve">Breaking concrete without reinforcement and removal of the demolished material from the site to a designated dump site. </t>
  </si>
  <si>
    <t>Breaking reinforced concrete and removal of the demolished material from the site to a designated dump site.</t>
  </si>
  <si>
    <t>Making concrete and pouring in the prepared area (prepared formworks and reinforcement from pos 1 and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</si>
</sst>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€-1]"/>
    <numFmt numFmtId="165" formatCode="#,##0.00&quot;€&quot;"/>
    <numFmt numFmtId="166" formatCode="&quot;€&quot;#,##0.00"/>
    <numFmt numFmtId="167" formatCode="#,##0.0"/>
  </numFmts>
  <fonts count="22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 Narrow"/>
      <family val="2"/>
    </font>
    <font>
      <sz val="12"/>
      <color indexed="9"/>
      <name val="Arial"/>
      <family val="2"/>
    </font>
    <font>
      <sz val="12"/>
      <name val="Calibri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2"/>
      <color theme="0"/>
      <name val="Arial Narrow"/>
      <family val="2"/>
    </font>
    <font>
      <sz val="12"/>
      <color rgb="FFFF0000"/>
      <name val="Arial"/>
      <family val="2"/>
    </font>
    <font>
      <b/>
      <sz val="12"/>
      <color rgb="FF0070C0"/>
      <name val="Arial"/>
      <family val="2"/>
    </font>
    <font>
      <sz val="12"/>
      <color rgb="FF7030A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name val="Optima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65" fontId="2" fillId="0" borderId="1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165" fontId="2" fillId="6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6" fontId="9" fillId="0" borderId="17" xfId="0" applyNumberFormat="1" applyFont="1" applyFill="1" applyBorder="1" applyAlignment="1">
      <alignment horizontal="center" vertical="center"/>
    </xf>
    <xf numFmtId="166" fontId="9" fillId="4" borderId="12" xfId="0" applyNumberFormat="1" applyFont="1" applyFill="1" applyBorder="1" applyAlignment="1">
      <alignment horizontal="center" vertical="center" wrapText="1"/>
    </xf>
    <xf numFmtId="166" fontId="9" fillId="0" borderId="12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 wrapText="1"/>
    </xf>
    <xf numFmtId="166" fontId="9" fillId="6" borderId="0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 wrapText="1"/>
    </xf>
    <xf numFmtId="165" fontId="2" fillId="0" borderId="2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5" fontId="16" fillId="0" borderId="4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center" vertical="center" wrapText="1"/>
    </xf>
    <xf numFmtId="165" fontId="16" fillId="0" borderId="13" xfId="0" applyNumberFormat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18" fillId="0" borderId="17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167" fontId="2" fillId="0" borderId="10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180976</xdr:colOff>
      <xdr:row>110</xdr:row>
      <xdr:rowOff>161925</xdr:rowOff>
    </xdr:from>
    <xdr:to>
      <xdr:col>3</xdr:col>
      <xdr:colOff>257176</xdr:colOff>
      <xdr:row>110</xdr:row>
      <xdr:rowOff>708408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6" y="40957500"/>
          <a:ext cx="800100" cy="546483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3</xdr:col>
      <xdr:colOff>542925</xdr:colOff>
      <xdr:row>110</xdr:row>
      <xdr:rowOff>195079</xdr:rowOff>
    </xdr:from>
    <xdr:to>
      <xdr:col>4</xdr:col>
      <xdr:colOff>657225</xdr:colOff>
      <xdr:row>110</xdr:row>
      <xdr:rowOff>752474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40990654"/>
          <a:ext cx="809625" cy="557395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485775</xdr:colOff>
      <xdr:row>118</xdr:row>
      <xdr:rowOff>135190</xdr:rowOff>
    </xdr:from>
    <xdr:to>
      <xdr:col>4</xdr:col>
      <xdr:colOff>257175</xdr:colOff>
      <xdr:row>118</xdr:row>
      <xdr:rowOff>933450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43188190"/>
          <a:ext cx="1190625" cy="798260"/>
        </a:xfrm>
        <a:prstGeom prst="rect">
          <a:avLst/>
        </a:prstGeom>
      </xdr:spPr>
    </xdr:pic>
    <xdr:clientData/>
  </xdr:twoCellAnchor>
  <xdr:twoCellAnchor editAs="oneCell">
    <xdr:from>
      <xdr:col>3</xdr:col>
      <xdr:colOff>42863</xdr:colOff>
      <xdr:row>123</xdr:row>
      <xdr:rowOff>103494</xdr:rowOff>
    </xdr:from>
    <xdr:to>
      <xdr:col>4</xdr:col>
      <xdr:colOff>180974</xdr:colOff>
      <xdr:row>123</xdr:row>
      <xdr:rowOff>739800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 flipH="1">
          <a:off x="5532578" y="44905779"/>
          <a:ext cx="636306" cy="833436"/>
        </a:xfrm>
        <a:prstGeom prst="rect">
          <a:avLst/>
        </a:prstGeom>
      </xdr:spPr>
    </xdr:pic>
    <xdr:clientData/>
  </xdr:twoCellAnchor>
  <xdr:twoCellAnchor editAs="oneCell">
    <xdr:from>
      <xdr:col>3</xdr:col>
      <xdr:colOff>33341</xdr:colOff>
      <xdr:row>126</xdr:row>
      <xdr:rowOff>39541</xdr:rowOff>
    </xdr:from>
    <xdr:to>
      <xdr:col>4</xdr:col>
      <xdr:colOff>219075</xdr:colOff>
      <xdr:row>126</xdr:row>
      <xdr:rowOff>719139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525222" y="46001710"/>
          <a:ext cx="679598" cy="881059"/>
        </a:xfrm>
        <a:prstGeom prst="rect">
          <a:avLst/>
        </a:prstGeom>
      </xdr:spPr>
    </xdr:pic>
    <xdr:clientData/>
  </xdr:twoCellAnchor>
  <xdr:twoCellAnchor editAs="oneCell">
    <xdr:from>
      <xdr:col>2</xdr:col>
      <xdr:colOff>486866</xdr:colOff>
      <xdr:row>93</xdr:row>
      <xdr:rowOff>44189</xdr:rowOff>
    </xdr:from>
    <xdr:to>
      <xdr:col>4</xdr:col>
      <xdr:colOff>745342</xdr:colOff>
      <xdr:row>93</xdr:row>
      <xdr:rowOff>609602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710260" y="29634670"/>
          <a:ext cx="565413" cy="1677701"/>
        </a:xfrm>
        <a:prstGeom prst="rect">
          <a:avLst/>
        </a:prstGeom>
      </xdr:spPr>
    </xdr:pic>
    <xdr:clientData/>
  </xdr:twoCellAnchor>
  <xdr:twoCellAnchor editAs="oneCell">
    <xdr:from>
      <xdr:col>3</xdr:col>
      <xdr:colOff>82550</xdr:colOff>
      <xdr:row>95</xdr:row>
      <xdr:rowOff>33336</xdr:rowOff>
    </xdr:from>
    <xdr:to>
      <xdr:col>4</xdr:col>
      <xdr:colOff>257175</xdr:colOff>
      <xdr:row>95</xdr:row>
      <xdr:rowOff>685799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3700" y="31141986"/>
          <a:ext cx="869950" cy="652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9"/>
  <sheetViews>
    <sheetView tabSelected="1" topLeftCell="A143" zoomScaleNormal="100" workbookViewId="0">
      <selection activeCell="D167" sqref="D167"/>
    </sheetView>
  </sheetViews>
  <sheetFormatPr defaultRowHeight="12.75"/>
  <cols>
    <col min="1" max="1" width="8.28515625" style="2" bestFit="1" customWidth="1"/>
    <col min="2" max="2" width="61.7109375" style="15" customWidth="1"/>
    <col min="3" max="3" width="10.85546875" style="15" customWidth="1"/>
    <col min="4" max="4" width="10.42578125" style="15" bestFit="1" customWidth="1"/>
    <col min="5" max="5" width="14.7109375" style="15" bestFit="1" customWidth="1"/>
    <col min="6" max="6" width="15.85546875" style="24" customWidth="1"/>
    <col min="7" max="7" width="20" style="15" customWidth="1"/>
    <col min="8" max="10" width="9.140625" style="15"/>
    <col min="11" max="11" width="10" style="15" customWidth="1"/>
    <col min="12" max="16384" width="9.140625" style="15"/>
  </cols>
  <sheetData>
    <row r="1" spans="1:6" ht="40.5" customHeight="1" thickBot="1">
      <c r="A1" s="126" t="s">
        <v>124</v>
      </c>
      <c r="B1" s="127"/>
      <c r="C1" s="127"/>
      <c r="D1" s="127"/>
      <c r="E1" s="127"/>
      <c r="F1" s="128"/>
    </row>
    <row r="5" spans="1:6" ht="24" thickBot="1">
      <c r="A5" s="129" t="s">
        <v>93</v>
      </c>
      <c r="B5" s="129"/>
      <c r="C5" s="129"/>
      <c r="D5" s="129"/>
      <c r="E5" s="129"/>
      <c r="F5" s="129"/>
    </row>
    <row r="6" spans="1:6" ht="7.5" customHeight="1">
      <c r="A6" s="3"/>
      <c r="B6" s="16"/>
      <c r="C6" s="16"/>
      <c r="D6" s="16"/>
      <c r="E6" s="16"/>
      <c r="F6" s="17"/>
    </row>
    <row r="7" spans="1:6">
      <c r="A7"/>
      <c r="B7"/>
      <c r="C7"/>
      <c r="D7"/>
      <c r="E7"/>
      <c r="F7"/>
    </row>
    <row r="8" spans="1:6" ht="15.75">
      <c r="A8"/>
      <c r="B8" s="30" t="s">
        <v>12</v>
      </c>
      <c r="C8"/>
      <c r="D8"/>
      <c r="E8"/>
      <c r="F8"/>
    </row>
    <row r="9" spans="1:6" ht="15.75">
      <c r="A9"/>
      <c r="B9" s="30" t="s">
        <v>13</v>
      </c>
      <c r="C9"/>
      <c r="D9"/>
      <c r="E9"/>
      <c r="F9"/>
    </row>
    <row r="10" spans="1:6" ht="15.75">
      <c r="A10"/>
      <c r="B10" s="30" t="s">
        <v>34</v>
      </c>
      <c r="C10"/>
      <c r="D10"/>
      <c r="E10"/>
      <c r="F10"/>
    </row>
    <row r="11" spans="1:6" ht="15.75">
      <c r="A11"/>
      <c r="B11" s="30" t="s">
        <v>35</v>
      </c>
      <c r="C11"/>
      <c r="D11"/>
      <c r="E11"/>
      <c r="F11"/>
    </row>
    <row r="12" spans="1:6" ht="13.5" thickBot="1">
      <c r="A12"/>
      <c r="B12"/>
      <c r="C12"/>
      <c r="D12"/>
      <c r="E12"/>
      <c r="F12"/>
    </row>
    <row r="13" spans="1:6" ht="36" customHeight="1">
      <c r="A13" s="3">
        <v>1</v>
      </c>
      <c r="B13" s="16" t="s">
        <v>14</v>
      </c>
      <c r="C13" s="16" t="s">
        <v>0</v>
      </c>
      <c r="D13" s="16" t="s">
        <v>1</v>
      </c>
      <c r="E13" s="16" t="s">
        <v>98</v>
      </c>
      <c r="F13" s="17" t="s">
        <v>2</v>
      </c>
    </row>
    <row r="14" spans="1:6" ht="75">
      <c r="A14" s="78">
        <v>1.1000000000000001</v>
      </c>
      <c r="B14" s="79" t="s">
        <v>33</v>
      </c>
      <c r="C14" s="80" t="s">
        <v>4</v>
      </c>
      <c r="D14" s="81">
        <v>30</v>
      </c>
      <c r="E14" s="82"/>
      <c r="F14" s="83">
        <f>D14*E14</f>
        <v>0</v>
      </c>
    </row>
    <row r="15" spans="1:6" ht="61.5" thickBot="1">
      <c r="A15" s="84">
        <v>1.2</v>
      </c>
      <c r="B15" s="85" t="s">
        <v>59</v>
      </c>
      <c r="C15" s="86" t="s">
        <v>5</v>
      </c>
      <c r="D15" s="87">
        <v>30</v>
      </c>
      <c r="E15" s="88"/>
      <c r="F15" s="89">
        <f>D15*E15</f>
        <v>0</v>
      </c>
    </row>
    <row r="16" spans="1:6" ht="15.75" thickBot="1">
      <c r="A16" s="90" t="s">
        <v>24</v>
      </c>
      <c r="B16" s="91"/>
      <c r="C16" s="92"/>
      <c r="D16" s="92"/>
      <c r="E16" s="92"/>
      <c r="F16" s="93">
        <f>SUM(F14:F15)</f>
        <v>0</v>
      </c>
    </row>
    <row r="17" spans="1:6" ht="15.75" thickBot="1">
      <c r="A17" s="26"/>
      <c r="B17" s="27"/>
      <c r="C17" s="10"/>
      <c r="D17" s="26"/>
      <c r="E17" s="28"/>
      <c r="F17" s="29"/>
    </row>
    <row r="18" spans="1:6" ht="16.5" thickBot="1">
      <c r="A18" s="59">
        <v>2</v>
      </c>
      <c r="B18" s="45" t="s">
        <v>19</v>
      </c>
      <c r="C18" s="45" t="s">
        <v>0</v>
      </c>
      <c r="D18" s="45" t="s">
        <v>1</v>
      </c>
      <c r="E18" s="45" t="s">
        <v>3</v>
      </c>
      <c r="F18" s="46" t="s">
        <v>2</v>
      </c>
    </row>
    <row r="19" spans="1:6" ht="76.5">
      <c r="A19" s="47">
        <v>2.1</v>
      </c>
      <c r="B19" s="48" t="s">
        <v>85</v>
      </c>
      <c r="C19" s="49" t="s">
        <v>5</v>
      </c>
      <c r="D19" s="50">
        <v>30</v>
      </c>
      <c r="E19" s="51"/>
      <c r="F19" s="52">
        <f>D19*E19</f>
        <v>0</v>
      </c>
    </row>
    <row r="20" spans="1:6" ht="77.25" thickBot="1">
      <c r="A20" s="32">
        <v>2.2000000000000002</v>
      </c>
      <c r="B20" s="33" t="s">
        <v>86</v>
      </c>
      <c r="C20" s="34" t="s">
        <v>5</v>
      </c>
      <c r="D20" s="35">
        <v>100</v>
      </c>
      <c r="E20" s="36"/>
      <c r="F20" s="38">
        <f>D20*E20</f>
        <v>0</v>
      </c>
    </row>
    <row r="21" spans="1:6" ht="15.75" thickBot="1">
      <c r="A21" s="43" t="s">
        <v>25</v>
      </c>
      <c r="B21" s="44"/>
      <c r="C21" s="37"/>
      <c r="D21" s="37"/>
      <c r="E21" s="37"/>
      <c r="F21" s="64">
        <f>SUM(F19:F20)</f>
        <v>0</v>
      </c>
    </row>
    <row r="22" spans="1:6" ht="16.5" thickBot="1">
      <c r="A22" s="9"/>
      <c r="B22" s="18"/>
      <c r="C22" s="10"/>
      <c r="D22" s="26"/>
      <c r="E22" s="19"/>
      <c r="F22"/>
    </row>
    <row r="23" spans="1:6" ht="15.75">
      <c r="A23" s="7">
        <v>3</v>
      </c>
      <c r="B23" s="16" t="s">
        <v>20</v>
      </c>
      <c r="C23" s="16" t="s">
        <v>0</v>
      </c>
      <c r="D23" s="16" t="s">
        <v>1</v>
      </c>
      <c r="E23" s="16" t="s">
        <v>3</v>
      </c>
      <c r="F23" s="17" t="s">
        <v>2</v>
      </c>
    </row>
    <row r="24" spans="1:6" ht="60.75">
      <c r="A24" s="5">
        <v>3.1</v>
      </c>
      <c r="B24" s="53" t="s">
        <v>21</v>
      </c>
      <c r="C24" s="6" t="s">
        <v>5</v>
      </c>
      <c r="D24" s="81">
        <v>30</v>
      </c>
      <c r="E24" s="11"/>
      <c r="F24" s="12">
        <f>D24*E24</f>
        <v>0</v>
      </c>
    </row>
    <row r="25" spans="1:6" ht="60.75">
      <c r="A25" s="5">
        <v>3.2</v>
      </c>
      <c r="B25" s="53" t="s">
        <v>22</v>
      </c>
      <c r="C25" s="6" t="s">
        <v>5</v>
      </c>
      <c r="D25" s="81">
        <v>30</v>
      </c>
      <c r="E25" s="11"/>
      <c r="F25" s="12">
        <f>D25*E25</f>
        <v>0</v>
      </c>
    </row>
    <row r="26" spans="1:6" ht="45.75">
      <c r="A26" s="5">
        <v>3.3</v>
      </c>
      <c r="B26" s="53" t="s">
        <v>64</v>
      </c>
      <c r="D26" s="94"/>
      <c r="F26" s="15"/>
    </row>
    <row r="27" spans="1:6" ht="15">
      <c r="A27" s="5" t="s">
        <v>15</v>
      </c>
      <c r="B27" s="95" t="s">
        <v>51</v>
      </c>
      <c r="C27" s="6" t="s">
        <v>5</v>
      </c>
      <c r="D27" s="107">
        <v>15</v>
      </c>
      <c r="E27" s="11"/>
      <c r="F27" s="12">
        <f>D27*E27</f>
        <v>0</v>
      </c>
    </row>
    <row r="28" spans="1:6" ht="15">
      <c r="A28" s="5" t="s">
        <v>16</v>
      </c>
      <c r="B28" s="95" t="s">
        <v>77</v>
      </c>
      <c r="C28" s="6" t="s">
        <v>5</v>
      </c>
      <c r="D28" s="107">
        <v>15</v>
      </c>
      <c r="E28" s="11"/>
      <c r="F28" s="12">
        <f>D28*E28</f>
        <v>0</v>
      </c>
    </row>
    <row r="29" spans="1:6" ht="15">
      <c r="A29" s="5" t="s">
        <v>17</v>
      </c>
      <c r="B29" s="95" t="s">
        <v>60</v>
      </c>
      <c r="C29" s="6" t="s">
        <v>5</v>
      </c>
      <c r="D29" s="107">
        <v>15</v>
      </c>
      <c r="E29" s="11"/>
      <c r="F29" s="12">
        <f>D29*E29</f>
        <v>0</v>
      </c>
    </row>
    <row r="30" spans="1:6" ht="15">
      <c r="A30" s="5" t="s">
        <v>18</v>
      </c>
      <c r="B30" s="79" t="s">
        <v>61</v>
      </c>
      <c r="C30" s="6" t="s">
        <v>5</v>
      </c>
      <c r="D30" s="107">
        <v>15</v>
      </c>
      <c r="E30" s="11"/>
      <c r="F30" s="12">
        <f>D30*E30</f>
        <v>0</v>
      </c>
    </row>
    <row r="31" spans="1:6" ht="50.25" customHeight="1" thickBot="1">
      <c r="A31" s="32">
        <v>3.4</v>
      </c>
      <c r="B31" s="33" t="s">
        <v>62</v>
      </c>
      <c r="C31" s="34" t="s">
        <v>5</v>
      </c>
      <c r="D31" s="113">
        <v>15</v>
      </c>
      <c r="E31" s="36"/>
      <c r="F31" s="38">
        <f>D31*E31</f>
        <v>0</v>
      </c>
    </row>
    <row r="32" spans="1:6" ht="15.75" thickBot="1">
      <c r="A32" s="43" t="s">
        <v>36</v>
      </c>
      <c r="B32" s="44"/>
      <c r="C32" s="37"/>
      <c r="D32" s="37"/>
      <c r="E32" s="37"/>
      <c r="F32" s="64">
        <f>SUM(F24:F31)</f>
        <v>0</v>
      </c>
    </row>
    <row r="33" spans="1:6" ht="79.5" customHeight="1" thickBot="1">
      <c r="A33" s="26"/>
      <c r="B33" s="27"/>
      <c r="C33" s="10"/>
      <c r="D33" s="26"/>
      <c r="E33" s="31"/>
      <c r="F33" s="29"/>
    </row>
    <row r="34" spans="1:6" ht="15.75">
      <c r="A34" s="7">
        <v>4</v>
      </c>
      <c r="B34" s="16" t="s">
        <v>23</v>
      </c>
      <c r="C34" s="16" t="s">
        <v>0</v>
      </c>
      <c r="D34" s="16" t="s">
        <v>1</v>
      </c>
      <c r="E34" s="16" t="s">
        <v>3</v>
      </c>
      <c r="F34" s="17" t="s">
        <v>2</v>
      </c>
    </row>
    <row r="35" spans="1:6" ht="75">
      <c r="A35" s="5">
        <v>4.0999999999999996</v>
      </c>
      <c r="B35" s="4" t="s">
        <v>117</v>
      </c>
      <c r="C35" s="6"/>
      <c r="D35" s="8"/>
      <c r="E35" s="11"/>
      <c r="F35" s="12"/>
    </row>
    <row r="36" spans="1:6" ht="18" customHeight="1">
      <c r="A36" s="5" t="s">
        <v>15</v>
      </c>
      <c r="B36" s="4" t="s">
        <v>37</v>
      </c>
      <c r="C36" s="6" t="s">
        <v>5</v>
      </c>
      <c r="D36" s="108">
        <v>8</v>
      </c>
      <c r="E36" s="11"/>
      <c r="F36" s="12">
        <f>D36*E36</f>
        <v>0</v>
      </c>
    </row>
    <row r="37" spans="1:6" ht="19.5" customHeight="1" thickBot="1">
      <c r="A37" s="32" t="s">
        <v>16</v>
      </c>
      <c r="B37" s="33" t="s">
        <v>38</v>
      </c>
      <c r="C37" s="34" t="s">
        <v>5</v>
      </c>
      <c r="D37" s="109">
        <v>10</v>
      </c>
      <c r="E37" s="36"/>
      <c r="F37" s="38">
        <f>D37*E37</f>
        <v>0</v>
      </c>
    </row>
    <row r="38" spans="1:6" ht="61.5" thickBot="1">
      <c r="A38" s="5">
        <v>4.2</v>
      </c>
      <c r="B38" s="4" t="s">
        <v>125</v>
      </c>
      <c r="C38" s="6" t="s">
        <v>4</v>
      </c>
      <c r="D38" s="119">
        <v>200</v>
      </c>
      <c r="E38" s="11"/>
      <c r="F38" s="38">
        <f>D38*E38</f>
        <v>0</v>
      </c>
    </row>
    <row r="39" spans="1:6" ht="19.5" customHeight="1" thickBot="1">
      <c r="A39" s="43" t="s">
        <v>39</v>
      </c>
      <c r="B39" s="44"/>
      <c r="C39" s="37"/>
      <c r="D39" s="37"/>
      <c r="E39" s="37"/>
      <c r="F39" s="66">
        <f>SUM(F36:F38)</f>
        <v>0</v>
      </c>
    </row>
    <row r="40" spans="1:6" ht="15.75" thickBot="1">
      <c r="A40" s="26"/>
      <c r="B40" s="27"/>
      <c r="C40" s="10"/>
      <c r="D40" s="26"/>
      <c r="E40" s="31"/>
      <c r="F40" s="29"/>
    </row>
    <row r="41" spans="1:6" ht="15.75" thickBot="1">
      <c r="A41" s="130" t="s">
        <v>26</v>
      </c>
      <c r="B41" s="131"/>
      <c r="C41" s="131"/>
      <c r="D41" s="131"/>
      <c r="E41" s="132"/>
      <c r="F41" s="65">
        <f>F16+F21+F32+F39</f>
        <v>0</v>
      </c>
    </row>
    <row r="42" spans="1:6" ht="12" customHeight="1">
      <c r="A42" s="67"/>
      <c r="B42" s="67"/>
      <c r="C42" s="67"/>
      <c r="D42" s="67"/>
      <c r="E42" s="67"/>
      <c r="F42" s="68"/>
    </row>
    <row r="43" spans="1:6" hidden="1"/>
    <row r="44" spans="1:6" ht="20.25" customHeight="1" thickBot="1">
      <c r="A44" s="129" t="s">
        <v>49</v>
      </c>
      <c r="B44" s="129"/>
      <c r="C44" s="129"/>
      <c r="D44" s="129"/>
      <c r="E44" s="129"/>
      <c r="F44" s="129"/>
    </row>
    <row r="45" spans="1:6" ht="6" customHeight="1">
      <c r="A45" s="3"/>
      <c r="B45" s="16"/>
      <c r="C45" s="16"/>
      <c r="D45" s="16"/>
      <c r="E45" s="16"/>
      <c r="F45" s="17"/>
    </row>
    <row r="46" spans="1:6">
      <c r="A46"/>
      <c r="B46"/>
      <c r="C46"/>
      <c r="D46"/>
      <c r="E46"/>
      <c r="F46"/>
    </row>
    <row r="47" spans="1:6" ht="15.75">
      <c r="A47"/>
      <c r="B47" s="30" t="s">
        <v>6</v>
      </c>
      <c r="C47"/>
      <c r="D47"/>
      <c r="E47"/>
      <c r="F47"/>
    </row>
    <row r="48" spans="1:6" ht="15.75">
      <c r="A48"/>
      <c r="B48" s="30" t="s">
        <v>41</v>
      </c>
      <c r="C48"/>
      <c r="D48"/>
      <c r="E48"/>
      <c r="F48"/>
    </row>
    <row r="49" spans="1:6" ht="7.5" customHeight="1" thickBot="1">
      <c r="A49"/>
      <c r="B49"/>
      <c r="C49"/>
      <c r="D49"/>
      <c r="E49"/>
      <c r="F49"/>
    </row>
    <row r="50" spans="1:6" ht="15.75">
      <c r="A50" s="3">
        <v>1</v>
      </c>
      <c r="B50" s="16" t="s">
        <v>7</v>
      </c>
      <c r="C50" s="16" t="s">
        <v>0</v>
      </c>
      <c r="D50" s="16" t="s">
        <v>1</v>
      </c>
      <c r="E50" s="16" t="s">
        <v>3</v>
      </c>
      <c r="F50" s="17" t="s">
        <v>2</v>
      </c>
    </row>
    <row r="51" spans="1:6" ht="23.25" customHeight="1">
      <c r="A51" s="5">
        <v>1.1000000000000001</v>
      </c>
      <c r="B51" s="63" t="s">
        <v>116</v>
      </c>
      <c r="C51" s="6" t="s">
        <v>5</v>
      </c>
      <c r="D51" s="108">
        <v>5</v>
      </c>
      <c r="E51" s="11"/>
      <c r="F51" s="12">
        <f>D51*E51</f>
        <v>0</v>
      </c>
    </row>
    <row r="52" spans="1:6" ht="23.25" customHeight="1">
      <c r="A52" s="5">
        <v>1.2</v>
      </c>
      <c r="B52" s="63" t="s">
        <v>44</v>
      </c>
      <c r="C52" s="6" t="s">
        <v>5</v>
      </c>
      <c r="D52" s="108">
        <v>5</v>
      </c>
      <c r="E52" s="11"/>
      <c r="F52" s="12">
        <f>D52*E52</f>
        <v>0</v>
      </c>
    </row>
    <row r="53" spans="1:6" ht="23.25" customHeight="1">
      <c r="A53" s="8">
        <v>1.3</v>
      </c>
      <c r="B53" s="63" t="s">
        <v>78</v>
      </c>
      <c r="D53" s="2"/>
      <c r="F53" s="15"/>
    </row>
    <row r="54" spans="1:6" ht="17.25" customHeight="1">
      <c r="A54" s="105" t="s">
        <v>16</v>
      </c>
      <c r="B54" s="63" t="s">
        <v>70</v>
      </c>
      <c r="C54" s="6" t="s">
        <v>55</v>
      </c>
      <c r="D54" s="108">
        <v>30</v>
      </c>
      <c r="E54" s="11"/>
      <c r="F54" s="97">
        <f>D54*E54</f>
        <v>0</v>
      </c>
    </row>
    <row r="55" spans="1:6" ht="17.25" customHeight="1">
      <c r="A55" s="105" t="s">
        <v>17</v>
      </c>
      <c r="B55" s="63" t="s">
        <v>71</v>
      </c>
      <c r="C55" s="6" t="s">
        <v>55</v>
      </c>
      <c r="D55" s="108">
        <v>30</v>
      </c>
      <c r="E55" s="11"/>
      <c r="F55" s="97">
        <f>D55*E55</f>
        <v>0</v>
      </c>
    </row>
    <row r="56" spans="1:6" ht="30">
      <c r="A56" s="5">
        <v>1.4</v>
      </c>
      <c r="B56" s="4" t="s">
        <v>40</v>
      </c>
      <c r="C56" s="6" t="s">
        <v>4</v>
      </c>
      <c r="D56" s="108">
        <v>20</v>
      </c>
      <c r="E56" s="11"/>
      <c r="F56" s="12">
        <f>D56*E56</f>
        <v>0</v>
      </c>
    </row>
    <row r="57" spans="1:6" ht="21.75" customHeight="1">
      <c r="A57" s="5">
        <v>1.5</v>
      </c>
      <c r="B57" s="4" t="s">
        <v>65</v>
      </c>
      <c r="C57" s="72"/>
      <c r="D57" s="110"/>
      <c r="E57" s="72"/>
      <c r="F57" s="72"/>
    </row>
    <row r="58" spans="1:6" ht="15">
      <c r="A58" s="5" t="s">
        <v>15</v>
      </c>
      <c r="B58" s="79" t="s">
        <v>52</v>
      </c>
      <c r="C58" s="6" t="s">
        <v>4</v>
      </c>
      <c r="D58" s="107">
        <v>30</v>
      </c>
      <c r="E58" s="11"/>
      <c r="F58" s="12">
        <f>D58*E58</f>
        <v>0</v>
      </c>
    </row>
    <row r="59" spans="1:6" ht="15">
      <c r="A59" s="5" t="s">
        <v>16</v>
      </c>
      <c r="B59" s="79" t="s">
        <v>53</v>
      </c>
      <c r="C59" s="6" t="s">
        <v>4</v>
      </c>
      <c r="D59" s="107">
        <v>30</v>
      </c>
      <c r="E59" s="11"/>
      <c r="F59" s="12">
        <f>D59*E59</f>
        <v>0</v>
      </c>
    </row>
    <row r="60" spans="1:6" ht="21.75" customHeight="1">
      <c r="A60" s="5">
        <v>1.6</v>
      </c>
      <c r="B60" s="73" t="s">
        <v>63</v>
      </c>
      <c r="C60" s="69"/>
      <c r="D60" s="111"/>
      <c r="E60" s="70"/>
      <c r="F60" s="71"/>
    </row>
    <row r="61" spans="1:6" ht="18" customHeight="1">
      <c r="A61" s="5" t="s">
        <v>16</v>
      </c>
      <c r="B61" s="79" t="s">
        <v>56</v>
      </c>
      <c r="C61" s="80" t="s">
        <v>55</v>
      </c>
      <c r="D61" s="107">
        <v>50</v>
      </c>
      <c r="E61" s="82"/>
      <c r="F61" s="83">
        <f>D61*E61</f>
        <v>0</v>
      </c>
    </row>
    <row r="62" spans="1:6" ht="18" customHeight="1">
      <c r="A62" s="5" t="s">
        <v>17</v>
      </c>
      <c r="B62" s="79" t="s">
        <v>57</v>
      </c>
      <c r="C62" s="80" t="s">
        <v>55</v>
      </c>
      <c r="D62" s="107">
        <v>50</v>
      </c>
      <c r="E62" s="82"/>
      <c r="F62" s="83">
        <f>D62*E62</f>
        <v>0</v>
      </c>
    </row>
    <row r="63" spans="1:6" ht="15.75" thickBot="1">
      <c r="A63" s="43" t="s">
        <v>11</v>
      </c>
      <c r="B63" s="44"/>
      <c r="C63" s="37"/>
      <c r="D63" s="37"/>
      <c r="E63" s="37"/>
      <c r="F63" s="64">
        <f>SUM(F51:F62)</f>
        <v>0</v>
      </c>
    </row>
    <row r="64" spans="1:6" ht="15.75" thickBot="1">
      <c r="A64" s="26"/>
      <c r="B64" s="27"/>
      <c r="C64" s="10"/>
      <c r="D64" s="26"/>
      <c r="E64" s="31"/>
      <c r="F64" s="29"/>
    </row>
    <row r="65" spans="1:6" ht="15.75">
      <c r="A65" s="7">
        <v>2</v>
      </c>
      <c r="B65" s="16" t="s">
        <v>42</v>
      </c>
      <c r="C65" s="16" t="s">
        <v>0</v>
      </c>
      <c r="D65" s="16" t="s">
        <v>1</v>
      </c>
      <c r="E65" s="16" t="s">
        <v>3</v>
      </c>
      <c r="F65" s="17" t="s">
        <v>2</v>
      </c>
    </row>
    <row r="66" spans="1:6" ht="69.75" customHeight="1">
      <c r="A66" s="5">
        <v>2.1</v>
      </c>
      <c r="B66" s="63" t="s">
        <v>76</v>
      </c>
      <c r="C66" s="6"/>
      <c r="D66" s="8"/>
      <c r="E66" s="11"/>
      <c r="F66" s="12"/>
    </row>
    <row r="67" spans="1:6" ht="15">
      <c r="A67" s="5" t="s">
        <v>15</v>
      </c>
      <c r="B67" s="63" t="s">
        <v>58</v>
      </c>
      <c r="C67" s="80" t="s">
        <v>4</v>
      </c>
      <c r="D67" s="81">
        <v>600</v>
      </c>
      <c r="E67" s="82"/>
      <c r="F67" s="83">
        <f>D67*E67</f>
        <v>0</v>
      </c>
    </row>
    <row r="68" spans="1:6" ht="15.75" customHeight="1">
      <c r="A68" s="5" t="s">
        <v>16</v>
      </c>
      <c r="B68" s="63" t="s">
        <v>56</v>
      </c>
      <c r="C68" s="80" t="s">
        <v>4</v>
      </c>
      <c r="D68" s="81">
        <v>600</v>
      </c>
      <c r="E68" s="82"/>
      <c r="F68" s="83">
        <f>D68*E68</f>
        <v>0</v>
      </c>
    </row>
    <row r="69" spans="1:6" ht="63.75" customHeight="1">
      <c r="A69" s="5">
        <v>2.2000000000000002</v>
      </c>
      <c r="B69" s="63" t="s">
        <v>80</v>
      </c>
      <c r="C69" s="6"/>
      <c r="D69" s="8"/>
      <c r="E69" s="11"/>
      <c r="F69" s="12"/>
    </row>
    <row r="70" spans="1:6" ht="17.25" customHeight="1">
      <c r="A70" s="5" t="s">
        <v>15</v>
      </c>
      <c r="B70" s="63" t="s">
        <v>54</v>
      </c>
      <c r="C70" s="80" t="s">
        <v>4</v>
      </c>
      <c r="D70" s="81">
        <v>800</v>
      </c>
      <c r="E70" s="82"/>
      <c r="F70" s="83">
        <f>D70*E70</f>
        <v>0</v>
      </c>
    </row>
    <row r="71" spans="1:6" ht="17.25" customHeight="1">
      <c r="A71" s="5" t="s">
        <v>16</v>
      </c>
      <c r="B71" s="63" t="s">
        <v>58</v>
      </c>
      <c r="C71" s="80" t="s">
        <v>4</v>
      </c>
      <c r="D71" s="81">
        <v>800</v>
      </c>
      <c r="E71" s="82"/>
      <c r="F71" s="83">
        <f>D71*E71</f>
        <v>0</v>
      </c>
    </row>
    <row r="72" spans="1:6" ht="75.75" customHeight="1">
      <c r="A72" s="8">
        <v>2.2999999999999998</v>
      </c>
      <c r="B72" s="63" t="s">
        <v>79</v>
      </c>
      <c r="C72" s="6"/>
      <c r="D72" s="8"/>
      <c r="E72" s="11"/>
      <c r="F72" s="12"/>
    </row>
    <row r="73" spans="1:6" ht="15">
      <c r="A73" s="8" t="s">
        <v>15</v>
      </c>
      <c r="B73" s="63" t="s">
        <v>54</v>
      </c>
      <c r="C73" s="80" t="s">
        <v>4</v>
      </c>
      <c r="D73" s="81">
        <v>600</v>
      </c>
      <c r="E73" s="82"/>
      <c r="F73" s="83">
        <f t="shared" ref="F73:F78" si="0">D73*E73</f>
        <v>0</v>
      </c>
    </row>
    <row r="74" spans="1:6" ht="15">
      <c r="A74" s="8" t="s">
        <v>16</v>
      </c>
      <c r="B74" s="63" t="s">
        <v>58</v>
      </c>
      <c r="C74" s="80" t="s">
        <v>4</v>
      </c>
      <c r="D74" s="81">
        <v>600</v>
      </c>
      <c r="E74" s="82"/>
      <c r="F74" s="83">
        <f t="shared" si="0"/>
        <v>0</v>
      </c>
    </row>
    <row r="75" spans="1:6" ht="60.75">
      <c r="A75" s="5">
        <v>2.4</v>
      </c>
      <c r="B75" s="4" t="s">
        <v>81</v>
      </c>
      <c r="C75" s="6" t="s">
        <v>4</v>
      </c>
      <c r="D75" s="8">
        <v>40</v>
      </c>
      <c r="E75" s="11"/>
      <c r="F75" s="12">
        <f t="shared" si="0"/>
        <v>0</v>
      </c>
    </row>
    <row r="76" spans="1:6" ht="60.75">
      <c r="A76" s="5">
        <v>2.5</v>
      </c>
      <c r="B76" s="4" t="s">
        <v>82</v>
      </c>
      <c r="C76" s="6" t="s">
        <v>4</v>
      </c>
      <c r="D76" s="8">
        <v>30</v>
      </c>
      <c r="E76" s="11"/>
      <c r="F76" s="12">
        <f t="shared" si="0"/>
        <v>0</v>
      </c>
    </row>
    <row r="77" spans="1:6" ht="30">
      <c r="A77" s="5">
        <v>2.6</v>
      </c>
      <c r="B77" s="4" t="s">
        <v>99</v>
      </c>
      <c r="C77" s="6" t="s">
        <v>10</v>
      </c>
      <c r="D77" s="8">
        <v>80</v>
      </c>
      <c r="E77" s="82"/>
      <c r="F77" s="12">
        <f t="shared" si="0"/>
        <v>0</v>
      </c>
    </row>
    <row r="78" spans="1:6" ht="45.75" thickBot="1">
      <c r="A78" s="96">
        <v>2.7</v>
      </c>
      <c r="B78" s="62" t="s">
        <v>32</v>
      </c>
      <c r="C78" s="34" t="s">
        <v>4</v>
      </c>
      <c r="D78" s="35">
        <v>100</v>
      </c>
      <c r="E78" s="88"/>
      <c r="F78" s="12">
        <f t="shared" si="0"/>
        <v>0</v>
      </c>
    </row>
    <row r="79" spans="1:6" ht="15.75" thickBot="1">
      <c r="A79" s="43" t="s">
        <v>43</v>
      </c>
      <c r="B79" s="44"/>
      <c r="C79" s="37"/>
      <c r="D79" s="37"/>
      <c r="E79" s="37"/>
      <c r="F79" s="64">
        <f>SUM(F67:F78)</f>
        <v>0</v>
      </c>
    </row>
    <row r="80" spans="1:6" ht="16.5" thickBot="1">
      <c r="A80" s="9"/>
      <c r="B80" s="18"/>
      <c r="C80" s="10"/>
      <c r="D80" s="26"/>
      <c r="E80" s="19"/>
      <c r="F80"/>
    </row>
    <row r="81" spans="1:11" ht="15.75" thickBot="1">
      <c r="A81" s="130" t="s">
        <v>50</v>
      </c>
      <c r="B81" s="131"/>
      <c r="C81" s="131"/>
      <c r="D81" s="131"/>
      <c r="E81" s="132"/>
      <c r="F81" s="65">
        <f>F63+F79</f>
        <v>0</v>
      </c>
    </row>
    <row r="82" spans="1:11">
      <c r="A82" s="1"/>
      <c r="B82" s="21"/>
      <c r="C82" s="21"/>
      <c r="D82" s="22"/>
      <c r="E82" s="22"/>
      <c r="F82" s="23"/>
    </row>
    <row r="83" spans="1:11">
      <c r="A83" s="1"/>
      <c r="B83" s="21"/>
      <c r="C83" s="21"/>
      <c r="D83" s="22"/>
      <c r="E83" s="22"/>
      <c r="F83" s="23"/>
    </row>
    <row r="84" spans="1:11">
      <c r="A84" s="1"/>
      <c r="B84" s="21"/>
      <c r="C84" s="21"/>
      <c r="D84" s="22"/>
      <c r="E84" s="22"/>
      <c r="F84" s="23"/>
    </row>
    <row r="85" spans="1:11" ht="24" thickBot="1">
      <c r="A85" s="129" t="s">
        <v>120</v>
      </c>
      <c r="B85" s="129"/>
      <c r="C85" s="129"/>
      <c r="D85" s="129"/>
      <c r="E85" s="129"/>
      <c r="F85" s="129"/>
    </row>
    <row r="86" spans="1:11" ht="6" customHeight="1">
      <c r="A86" s="3"/>
      <c r="B86" s="16"/>
      <c r="C86" s="16"/>
      <c r="D86" s="16"/>
      <c r="E86" s="16"/>
      <c r="F86" s="17"/>
    </row>
    <row r="87" spans="1:11">
      <c r="A87"/>
      <c r="B87"/>
      <c r="C87"/>
      <c r="D87"/>
      <c r="E87"/>
      <c r="F87"/>
    </row>
    <row r="88" spans="1:11" ht="15.75">
      <c r="A88"/>
      <c r="B88" s="30" t="s">
        <v>91</v>
      </c>
      <c r="C88"/>
      <c r="D88"/>
      <c r="E88"/>
      <c r="F88"/>
    </row>
    <row r="89" spans="1:11" ht="13.5" thickBot="1">
      <c r="A89"/>
      <c r="B89"/>
      <c r="C89"/>
      <c r="D89"/>
      <c r="E89"/>
      <c r="F89"/>
    </row>
    <row r="90" spans="1:11" ht="15.75">
      <c r="A90" s="7">
        <v>1</v>
      </c>
      <c r="B90" s="16" t="s">
        <v>89</v>
      </c>
      <c r="C90" s="16" t="s">
        <v>0</v>
      </c>
      <c r="D90" s="16" t="s">
        <v>1</v>
      </c>
      <c r="E90" s="16" t="s">
        <v>3</v>
      </c>
      <c r="F90" s="17" t="s">
        <v>2</v>
      </c>
    </row>
    <row r="91" spans="1:11" ht="128.25" customHeight="1">
      <c r="A91" s="5">
        <v>1.1000000000000001</v>
      </c>
      <c r="B91" s="4" t="s">
        <v>87</v>
      </c>
      <c r="C91" s="74"/>
      <c r="D91" s="75"/>
      <c r="E91" s="76"/>
      <c r="F91" s="77"/>
      <c r="K91" s="118"/>
    </row>
    <row r="92" spans="1:11" ht="15">
      <c r="A92" s="5" t="s">
        <v>15</v>
      </c>
      <c r="B92" s="4" t="s">
        <v>8</v>
      </c>
      <c r="C92" s="6" t="s">
        <v>4</v>
      </c>
      <c r="D92" s="8">
        <v>15</v>
      </c>
      <c r="E92" s="11"/>
      <c r="F92" s="12">
        <f>D92*E92</f>
        <v>0</v>
      </c>
    </row>
    <row r="93" spans="1:11" ht="18.75" customHeight="1">
      <c r="A93" s="5" t="s">
        <v>16</v>
      </c>
      <c r="B93" s="4" t="s">
        <v>9</v>
      </c>
      <c r="C93" s="6" t="s">
        <v>4</v>
      </c>
      <c r="D93" s="8">
        <v>15</v>
      </c>
      <c r="E93" s="11"/>
      <c r="F93" s="12">
        <f>D93*E93</f>
        <v>0</v>
      </c>
    </row>
    <row r="94" spans="1:11" ht="52.5" customHeight="1">
      <c r="A94" s="120">
        <v>1.2</v>
      </c>
      <c r="B94" s="122" t="s">
        <v>122</v>
      </c>
      <c r="C94" s="115"/>
      <c r="D94" s="116"/>
      <c r="E94" s="116"/>
      <c r="F94" s="117"/>
    </row>
    <row r="95" spans="1:11" ht="23.25" customHeight="1">
      <c r="A95" s="121"/>
      <c r="B95" s="123"/>
      <c r="C95" s="6" t="s">
        <v>121</v>
      </c>
      <c r="D95" s="114">
        <v>50</v>
      </c>
      <c r="E95" s="11"/>
      <c r="F95" s="97">
        <f>D95*E95</f>
        <v>0</v>
      </c>
    </row>
    <row r="96" spans="1:11" ht="54" customHeight="1">
      <c r="A96" s="120">
        <v>1.3</v>
      </c>
      <c r="B96" s="122" t="s">
        <v>123</v>
      </c>
      <c r="C96" s="124"/>
      <c r="D96" s="125"/>
      <c r="E96" s="125"/>
      <c r="F96" s="117"/>
    </row>
    <row r="97" spans="1:7" ht="25.5" customHeight="1">
      <c r="A97" s="121"/>
      <c r="B97" s="123"/>
      <c r="C97" s="6" t="s">
        <v>121</v>
      </c>
      <c r="D97" s="114">
        <v>50</v>
      </c>
      <c r="E97" s="11"/>
      <c r="F97" s="97">
        <f>D97*E97</f>
        <v>0</v>
      </c>
    </row>
    <row r="98" spans="1:7" ht="26.25" customHeight="1" thickBot="1">
      <c r="A98" s="43" t="s">
        <v>90</v>
      </c>
      <c r="B98" s="44"/>
      <c r="C98" s="37"/>
      <c r="D98" s="37"/>
      <c r="E98" s="37"/>
      <c r="F98" s="55">
        <f>SUM(F92:F97)</f>
        <v>0</v>
      </c>
    </row>
    <row r="99" spans="1:7" ht="15.75" thickBot="1">
      <c r="A99" s="26"/>
      <c r="B99" s="27"/>
      <c r="C99" s="10"/>
      <c r="D99" s="26"/>
      <c r="E99" s="31"/>
      <c r="F99" s="37"/>
    </row>
    <row r="100" spans="1:7" ht="22.5" customHeight="1" thickBot="1">
      <c r="A100" s="130" t="s">
        <v>92</v>
      </c>
      <c r="B100" s="131"/>
      <c r="C100" s="131"/>
      <c r="D100" s="131"/>
      <c r="E100" s="131"/>
      <c r="F100" s="65">
        <f>SUM(F98:F99)</f>
        <v>0</v>
      </c>
      <c r="G100" s="25"/>
    </row>
    <row r="101" spans="1:7" s="14" customFormat="1" ht="15.75">
      <c r="A101" s="2"/>
      <c r="B101" s="15"/>
      <c r="C101" s="15"/>
      <c r="D101" s="15"/>
      <c r="E101" s="15"/>
      <c r="G101" s="13"/>
    </row>
    <row r="102" spans="1:7" s="14" customFormat="1" ht="15.75">
      <c r="A102" s="2"/>
      <c r="B102" s="15"/>
      <c r="C102" s="15"/>
      <c r="D102" s="15"/>
      <c r="E102" s="15"/>
      <c r="F102" s="24"/>
      <c r="G102" s="13"/>
    </row>
    <row r="103" spans="1:7" s="14" customFormat="1" ht="24" thickBot="1">
      <c r="A103" s="129" t="s">
        <v>27</v>
      </c>
      <c r="B103" s="129"/>
      <c r="C103" s="129"/>
      <c r="D103" s="129"/>
      <c r="E103" s="129"/>
      <c r="F103" s="24"/>
      <c r="G103" s="13"/>
    </row>
    <row r="104" spans="1:7" s="14" customFormat="1" ht="9.75" customHeight="1">
      <c r="A104" s="3"/>
      <c r="B104" s="16"/>
      <c r="C104" s="16"/>
      <c r="D104" s="16"/>
      <c r="E104" s="16"/>
      <c r="F104" s="17"/>
      <c r="G104" s="13"/>
    </row>
    <row r="105" spans="1:7" s="14" customFormat="1" ht="15.75">
      <c r="A105"/>
      <c r="B105"/>
      <c r="C105"/>
      <c r="D105"/>
      <c r="E105"/>
      <c r="F105"/>
      <c r="G105" s="13"/>
    </row>
    <row r="106" spans="1:7" s="14" customFormat="1" ht="15.75">
      <c r="A106"/>
      <c r="B106" s="30" t="s">
        <v>28</v>
      </c>
      <c r="C106"/>
      <c r="D106"/>
      <c r="E106"/>
      <c r="F106"/>
      <c r="G106" s="13"/>
    </row>
    <row r="107" spans="1:7" s="14" customFormat="1" ht="15.75">
      <c r="A107"/>
      <c r="B107" s="30" t="s">
        <v>96</v>
      </c>
      <c r="C107"/>
      <c r="D107"/>
      <c r="E107"/>
      <c r="F107"/>
      <c r="G107" s="13"/>
    </row>
    <row r="108" spans="1:7" s="14" customFormat="1" ht="15.75">
      <c r="A108"/>
      <c r="B108" s="30" t="s">
        <v>97</v>
      </c>
      <c r="C108"/>
      <c r="D108"/>
      <c r="E108"/>
      <c r="F108"/>
      <c r="G108" s="13"/>
    </row>
    <row r="109" spans="1:7" s="14" customFormat="1" ht="16.5" thickBot="1">
      <c r="A109"/>
      <c r="B109"/>
      <c r="C109"/>
      <c r="D109"/>
      <c r="E109"/>
      <c r="G109" s="13"/>
    </row>
    <row r="110" spans="1:7" s="14" customFormat="1" ht="15.75">
      <c r="A110" s="3">
        <v>1</v>
      </c>
      <c r="B110" s="16" t="s">
        <v>29</v>
      </c>
      <c r="C110" s="16" t="s">
        <v>0</v>
      </c>
      <c r="D110" s="16" t="s">
        <v>1</v>
      </c>
      <c r="E110" s="16" t="s">
        <v>3</v>
      </c>
      <c r="F110" s="17" t="s">
        <v>2</v>
      </c>
      <c r="G110" s="13"/>
    </row>
    <row r="111" spans="1:7" s="14" customFormat="1" ht="65.25" customHeight="1">
      <c r="A111" s="5">
        <v>1.1000000000000001</v>
      </c>
      <c r="B111" s="4" t="s">
        <v>45</v>
      </c>
      <c r="C111" s="124"/>
      <c r="D111" s="125"/>
      <c r="E111" s="139"/>
      <c r="F111" s="61"/>
      <c r="G111" s="13"/>
    </row>
    <row r="112" spans="1:7" s="14" customFormat="1" ht="15.75">
      <c r="A112" s="5" t="s">
        <v>15</v>
      </c>
      <c r="B112" s="4" t="s">
        <v>66</v>
      </c>
      <c r="C112" s="6" t="s">
        <v>10</v>
      </c>
      <c r="D112" s="8">
        <v>40</v>
      </c>
      <c r="E112" s="11"/>
      <c r="F112" s="12">
        <f>D112*E112</f>
        <v>0</v>
      </c>
      <c r="G112" s="13"/>
    </row>
    <row r="113" spans="1:7" s="14" customFormat="1" ht="15.75">
      <c r="A113" s="5" t="s">
        <v>16</v>
      </c>
      <c r="B113" s="4" t="s">
        <v>67</v>
      </c>
      <c r="C113" s="6" t="s">
        <v>10</v>
      </c>
      <c r="D113" s="8">
        <v>40</v>
      </c>
      <c r="E113" s="11"/>
      <c r="F113" s="12">
        <f>D113*E113</f>
        <v>0</v>
      </c>
      <c r="G113" s="13"/>
    </row>
    <row r="114" spans="1:7" s="14" customFormat="1" ht="15.75">
      <c r="A114" s="5" t="s">
        <v>17</v>
      </c>
      <c r="B114" s="4" t="s">
        <v>68</v>
      </c>
      <c r="C114" s="6" t="s">
        <v>10</v>
      </c>
      <c r="D114" s="8">
        <v>40</v>
      </c>
      <c r="E114" s="11"/>
      <c r="F114" s="12">
        <f>D114*E114</f>
        <v>0</v>
      </c>
      <c r="G114" s="13"/>
    </row>
    <row r="115" spans="1:7" s="14" customFormat="1" ht="16.5" thickBot="1">
      <c r="A115" s="32" t="s">
        <v>18</v>
      </c>
      <c r="B115" s="33" t="s">
        <v>69</v>
      </c>
      <c r="C115" s="34" t="s">
        <v>10</v>
      </c>
      <c r="D115" s="35">
        <v>40</v>
      </c>
      <c r="E115" s="36"/>
      <c r="F115" s="12">
        <f>D115*E115</f>
        <v>0</v>
      </c>
      <c r="G115" s="13"/>
    </row>
    <row r="116" spans="1:7" s="14" customFormat="1" ht="16.5" thickBot="1">
      <c r="A116" s="43" t="s">
        <v>30</v>
      </c>
      <c r="B116" s="44"/>
      <c r="C116" s="37"/>
      <c r="D116" s="37"/>
      <c r="E116" s="37"/>
      <c r="F116" s="64">
        <f>F112+F113+F114+F115</f>
        <v>0</v>
      </c>
      <c r="G116" s="13"/>
    </row>
    <row r="117" spans="1:7" s="14" customFormat="1" ht="43.5" customHeight="1" thickBot="1">
      <c r="A117" s="26"/>
      <c r="B117" s="27"/>
      <c r="C117" s="10"/>
      <c r="D117" s="26"/>
      <c r="E117" s="31"/>
      <c r="G117" s="13"/>
    </row>
    <row r="118" spans="1:7" s="14" customFormat="1" ht="15.75">
      <c r="A118" s="3">
        <v>2</v>
      </c>
      <c r="B118" s="16" t="s">
        <v>75</v>
      </c>
      <c r="C118" s="45" t="s">
        <v>0</v>
      </c>
      <c r="D118" s="45" t="s">
        <v>1</v>
      </c>
      <c r="E118" s="45" t="s">
        <v>3</v>
      </c>
      <c r="F118" s="46" t="s">
        <v>2</v>
      </c>
      <c r="G118" s="13"/>
    </row>
    <row r="119" spans="1:7" s="14" customFormat="1" ht="80.25" customHeight="1">
      <c r="A119" s="147">
        <v>2.1</v>
      </c>
      <c r="B119" s="145" t="s">
        <v>88</v>
      </c>
      <c r="C119" s="148"/>
      <c r="D119" s="149"/>
      <c r="E119" s="150"/>
      <c r="F119" s="104"/>
      <c r="G119" s="13"/>
    </row>
    <row r="120" spans="1:7" s="14" customFormat="1" ht="16.5" customHeight="1" thickBot="1">
      <c r="A120" s="147"/>
      <c r="B120" s="146"/>
      <c r="C120" s="98" t="s">
        <v>10</v>
      </c>
      <c r="D120" s="99">
        <v>80</v>
      </c>
      <c r="E120" s="100"/>
      <c r="F120" s="101">
        <f>D120*E120</f>
        <v>0</v>
      </c>
      <c r="G120" s="13"/>
    </row>
    <row r="121" spans="1:7" s="14" customFormat="1" ht="16.5" thickBot="1">
      <c r="A121" s="43" t="s">
        <v>74</v>
      </c>
      <c r="B121" s="44"/>
      <c r="C121" s="37"/>
      <c r="D121" s="37"/>
      <c r="E121" s="37"/>
      <c r="F121" s="64">
        <f>F120</f>
        <v>0</v>
      </c>
      <c r="G121" s="13"/>
    </row>
    <row r="122" spans="1:7" s="14" customFormat="1" ht="16.5" thickBot="1">
      <c r="A122" s="26"/>
      <c r="B122" s="54"/>
      <c r="C122" s="10"/>
      <c r="D122" s="26"/>
      <c r="E122" s="31"/>
      <c r="G122" s="13"/>
    </row>
    <row r="123" spans="1:7" s="14" customFormat="1" ht="15.75">
      <c r="A123" s="3">
        <v>3</v>
      </c>
      <c r="B123" s="16" t="s">
        <v>72</v>
      </c>
      <c r="C123" s="16" t="s">
        <v>0</v>
      </c>
      <c r="D123" s="16" t="s">
        <v>1</v>
      </c>
      <c r="E123" s="16" t="s">
        <v>3</v>
      </c>
      <c r="F123" s="17" t="s">
        <v>2</v>
      </c>
      <c r="G123" s="13"/>
    </row>
    <row r="124" spans="1:7" s="14" customFormat="1" ht="65.25" customHeight="1">
      <c r="A124" s="5">
        <v>3.1</v>
      </c>
      <c r="B124" s="4" t="s">
        <v>83</v>
      </c>
      <c r="C124" s="124"/>
      <c r="D124" s="125"/>
      <c r="E124" s="139"/>
      <c r="F124" s="61"/>
      <c r="G124" s="13"/>
    </row>
    <row r="125" spans="1:7" s="14" customFormat="1" ht="15.75">
      <c r="A125" s="5" t="s">
        <v>15</v>
      </c>
      <c r="B125" s="4" t="s">
        <v>46</v>
      </c>
      <c r="C125" s="6" t="s">
        <v>4</v>
      </c>
      <c r="D125" s="8">
        <v>80</v>
      </c>
      <c r="E125" s="11"/>
      <c r="F125" s="12">
        <f>D125*E125</f>
        <v>0</v>
      </c>
      <c r="G125" s="13"/>
    </row>
    <row r="126" spans="1:7" s="14" customFormat="1" ht="15.75">
      <c r="A126" s="5" t="s">
        <v>16</v>
      </c>
      <c r="B126" s="73" t="s">
        <v>47</v>
      </c>
      <c r="C126" s="6" t="s">
        <v>4</v>
      </c>
      <c r="D126" s="8">
        <v>80</v>
      </c>
      <c r="E126" s="11"/>
      <c r="F126" s="12">
        <f>D126*E126</f>
        <v>0</v>
      </c>
      <c r="G126" s="13"/>
    </row>
    <row r="127" spans="1:7" s="14" customFormat="1" ht="63.75" customHeight="1">
      <c r="A127" s="140">
        <v>3.2</v>
      </c>
      <c r="B127" s="73" t="s">
        <v>84</v>
      </c>
      <c r="C127" s="125"/>
      <c r="D127" s="125"/>
      <c r="E127" s="139"/>
      <c r="F127" s="61"/>
      <c r="G127" s="13"/>
    </row>
    <row r="128" spans="1:7" s="14" customFormat="1" ht="20.25" customHeight="1">
      <c r="A128" s="141"/>
      <c r="B128" s="103" t="s">
        <v>48</v>
      </c>
      <c r="C128" s="102" t="s">
        <v>4</v>
      </c>
      <c r="D128" s="8">
        <v>80</v>
      </c>
      <c r="E128" s="11"/>
      <c r="F128" s="12">
        <f>D128*E128</f>
        <v>0</v>
      </c>
      <c r="G128" s="13"/>
    </row>
    <row r="129" spans="1:7" s="14" customFormat="1" ht="16.5" thickBot="1">
      <c r="A129" s="43" t="s">
        <v>73</v>
      </c>
      <c r="B129" s="44"/>
      <c r="C129" s="37"/>
      <c r="D129" s="37"/>
      <c r="E129" s="37"/>
      <c r="F129" s="64">
        <f>SUM(F124:F128)</f>
        <v>0</v>
      </c>
      <c r="G129" s="13"/>
    </row>
    <row r="130" spans="1:7" s="14" customFormat="1" ht="16.5" thickBot="1">
      <c r="A130" s="2"/>
      <c r="B130" s="15"/>
      <c r="C130" s="15"/>
      <c r="D130" s="15"/>
      <c r="E130" s="15"/>
      <c r="F130" s="24"/>
      <c r="G130" s="13"/>
    </row>
    <row r="131" spans="1:7" s="14" customFormat="1" ht="16.5" thickBot="1">
      <c r="A131" s="130" t="s">
        <v>31</v>
      </c>
      <c r="B131" s="131"/>
      <c r="C131" s="131"/>
      <c r="D131" s="131"/>
      <c r="E131" s="131"/>
      <c r="F131" s="65">
        <f>F116+F121+F129</f>
        <v>0</v>
      </c>
      <c r="G131" s="13"/>
    </row>
    <row r="132" spans="1:7" s="14" customFormat="1" ht="15.75">
      <c r="A132" s="2"/>
      <c r="B132" s="15"/>
      <c r="C132" s="15"/>
      <c r="D132" s="15"/>
      <c r="E132" s="15"/>
      <c r="F132" s="24"/>
      <c r="G132" s="13"/>
    </row>
    <row r="133" spans="1:7" s="14" customFormat="1" ht="24" thickBot="1">
      <c r="A133" s="129" t="s">
        <v>100</v>
      </c>
      <c r="B133" s="129"/>
      <c r="C133" s="129"/>
      <c r="D133" s="129"/>
      <c r="E133" s="129"/>
      <c r="F133" s="24"/>
      <c r="G133" s="13"/>
    </row>
    <row r="134" spans="1:7" s="14" customFormat="1" ht="9.75" customHeight="1">
      <c r="A134" s="3"/>
      <c r="B134" s="16"/>
      <c r="C134" s="16"/>
      <c r="D134" s="16"/>
      <c r="E134" s="16"/>
      <c r="F134" s="17"/>
      <c r="G134" s="13"/>
    </row>
    <row r="135" spans="1:7" s="14" customFormat="1" ht="15.75">
      <c r="A135"/>
      <c r="B135"/>
      <c r="C135"/>
      <c r="D135"/>
      <c r="E135"/>
      <c r="F135"/>
      <c r="G135" s="13"/>
    </row>
    <row r="136" spans="1:7" s="14" customFormat="1" ht="15.75">
      <c r="A136"/>
      <c r="B136" s="30" t="s">
        <v>112</v>
      </c>
      <c r="C136"/>
      <c r="D136"/>
      <c r="E136"/>
      <c r="F136"/>
      <c r="G136" s="13"/>
    </row>
    <row r="137" spans="1:7" s="14" customFormat="1" ht="15.75">
      <c r="A137"/>
      <c r="B137" s="30" t="s">
        <v>113</v>
      </c>
      <c r="C137"/>
      <c r="D137"/>
      <c r="E137"/>
      <c r="F137"/>
      <c r="G137" s="13"/>
    </row>
    <row r="138" spans="1:7" s="14" customFormat="1" ht="15.75">
      <c r="A138"/>
      <c r="B138" s="30" t="s">
        <v>114</v>
      </c>
      <c r="C138"/>
      <c r="D138"/>
      <c r="E138"/>
      <c r="F138"/>
      <c r="G138" s="13"/>
    </row>
    <row r="139" spans="1:7" s="14" customFormat="1" ht="15.75">
      <c r="A139"/>
      <c r="B139" s="30" t="s">
        <v>115</v>
      </c>
      <c r="C139"/>
      <c r="D139"/>
      <c r="E139"/>
      <c r="F139"/>
      <c r="G139" s="13"/>
    </row>
    <row r="140" spans="1:7" s="14" customFormat="1" ht="16.5" thickBot="1">
      <c r="A140"/>
      <c r="B140" s="30"/>
      <c r="C140"/>
      <c r="D140"/>
      <c r="E140"/>
      <c r="F140"/>
      <c r="G140" s="13"/>
    </row>
    <row r="141" spans="1:7" s="14" customFormat="1" ht="15.75">
      <c r="A141" s="3">
        <v>1</v>
      </c>
      <c r="B141" s="16" t="s">
        <v>111</v>
      </c>
      <c r="C141" s="16" t="s">
        <v>0</v>
      </c>
      <c r="D141" s="16" t="s">
        <v>1</v>
      </c>
      <c r="E141" s="16" t="s">
        <v>3</v>
      </c>
      <c r="F141" s="17" t="s">
        <v>2</v>
      </c>
      <c r="G141" s="13"/>
    </row>
    <row r="142" spans="1:7" s="14" customFormat="1" ht="15.75">
      <c r="A142"/>
      <c r="B142" s="30"/>
      <c r="C142"/>
      <c r="D142"/>
      <c r="E142"/>
      <c r="F142"/>
      <c r="G142" s="13"/>
    </row>
    <row r="143" spans="1:7" ht="48.75" customHeight="1">
      <c r="A143" s="5">
        <v>1.1000000000000001</v>
      </c>
      <c r="B143" s="63" t="s">
        <v>126</v>
      </c>
      <c r="C143" s="6" t="s">
        <v>5</v>
      </c>
      <c r="D143" s="108">
        <v>10</v>
      </c>
      <c r="E143" s="11"/>
      <c r="F143" s="12">
        <f>D143*E143</f>
        <v>0</v>
      </c>
    </row>
    <row r="144" spans="1:7" ht="32.25" customHeight="1">
      <c r="A144" s="5">
        <v>1.2</v>
      </c>
      <c r="B144" s="63" t="s">
        <v>127</v>
      </c>
      <c r="C144" s="6" t="s">
        <v>5</v>
      </c>
      <c r="D144" s="108">
        <v>10</v>
      </c>
      <c r="E144" s="11"/>
      <c r="F144" s="12">
        <f>D144*E144</f>
        <v>0</v>
      </c>
    </row>
    <row r="145" spans="1:7" s="14" customFormat="1" ht="16.5" thickBot="1">
      <c r="A145" s="43" t="s">
        <v>101</v>
      </c>
      <c r="B145" s="44"/>
      <c r="C145" s="37"/>
      <c r="D145" s="37"/>
      <c r="E145" s="37"/>
      <c r="F145" s="64">
        <f>F143+F144</f>
        <v>0</v>
      </c>
      <c r="G145" s="13"/>
    </row>
    <row r="146" spans="1:7" s="14" customFormat="1" ht="12" customHeight="1" thickBot="1">
      <c r="A146"/>
      <c r="B146"/>
      <c r="C146"/>
      <c r="D146"/>
      <c r="E146"/>
      <c r="G146" s="13"/>
    </row>
    <row r="147" spans="1:7" s="14" customFormat="1" ht="15.75">
      <c r="A147" s="3">
        <v>2</v>
      </c>
      <c r="B147" s="16" t="s">
        <v>118</v>
      </c>
      <c r="C147" s="16" t="s">
        <v>0</v>
      </c>
      <c r="D147" s="16" t="s">
        <v>1</v>
      </c>
      <c r="E147" s="16" t="s">
        <v>3</v>
      </c>
      <c r="F147" s="17" t="s">
        <v>2</v>
      </c>
      <c r="G147" s="13"/>
    </row>
    <row r="148" spans="1:7" s="14" customFormat="1" ht="53.25" customHeight="1">
      <c r="A148" s="151">
        <v>2.1</v>
      </c>
      <c r="B148" s="122" t="s">
        <v>119</v>
      </c>
      <c r="C148" s="124"/>
      <c r="D148" s="125"/>
      <c r="E148" s="139"/>
      <c r="F148" s="61"/>
      <c r="G148" s="13"/>
    </row>
    <row r="149" spans="1:7" s="14" customFormat="1" ht="15.75">
      <c r="A149" s="152"/>
      <c r="B149" s="123"/>
      <c r="C149" s="6" t="s">
        <v>4</v>
      </c>
      <c r="D149" s="108">
        <v>40</v>
      </c>
      <c r="E149" s="11"/>
      <c r="F149" s="12">
        <f>D149*E149</f>
        <v>0</v>
      </c>
      <c r="G149" s="13"/>
    </row>
    <row r="150" spans="1:7" s="14" customFormat="1" ht="16.5" thickBot="1">
      <c r="A150" s="43" t="s">
        <v>101</v>
      </c>
      <c r="B150" s="44"/>
      <c r="C150" s="37"/>
      <c r="D150" s="37"/>
      <c r="E150" s="37"/>
      <c r="F150" s="64">
        <f>SUM(F149)</f>
        <v>0</v>
      </c>
      <c r="G150" s="13"/>
    </row>
    <row r="151" spans="1:7" s="14" customFormat="1" ht="10.5" customHeight="1" thickBot="1">
      <c r="A151" s="26"/>
      <c r="B151" s="27"/>
      <c r="C151" s="10"/>
      <c r="D151" s="26"/>
      <c r="E151" s="31"/>
      <c r="G151" s="13"/>
    </row>
    <row r="152" spans="1:7" s="14" customFormat="1" ht="15.75">
      <c r="A152" s="3">
        <v>3</v>
      </c>
      <c r="B152" s="16" t="s">
        <v>102</v>
      </c>
      <c r="C152" s="45" t="s">
        <v>0</v>
      </c>
      <c r="D152" s="45" t="s">
        <v>1</v>
      </c>
      <c r="E152" s="45" t="s">
        <v>3</v>
      </c>
      <c r="F152" s="46" t="s">
        <v>2</v>
      </c>
      <c r="G152" s="13"/>
    </row>
    <row r="153" spans="1:7" s="14" customFormat="1" ht="29.25" customHeight="1">
      <c r="A153" s="147">
        <v>3.1</v>
      </c>
      <c r="B153" s="145" t="s">
        <v>108</v>
      </c>
      <c r="C153" s="148"/>
      <c r="D153" s="149"/>
      <c r="E153" s="150"/>
      <c r="F153" s="104"/>
      <c r="G153" s="13"/>
    </row>
    <row r="154" spans="1:7" s="14" customFormat="1" ht="39" customHeight="1" thickBot="1">
      <c r="A154" s="147"/>
      <c r="B154" s="146"/>
      <c r="C154" s="6" t="s">
        <v>105</v>
      </c>
      <c r="D154" s="106">
        <v>600</v>
      </c>
      <c r="E154" s="11"/>
      <c r="F154" s="97">
        <f>D154*E154</f>
        <v>0</v>
      </c>
      <c r="G154" s="13"/>
    </row>
    <row r="155" spans="1:7" s="14" customFormat="1" ht="16.5" thickBot="1">
      <c r="A155" s="43" t="s">
        <v>103</v>
      </c>
      <c r="B155" s="44"/>
      <c r="C155" s="37"/>
      <c r="D155" s="37"/>
      <c r="E155" s="37"/>
      <c r="F155" s="64">
        <f>F154</f>
        <v>0</v>
      </c>
      <c r="G155" s="13"/>
    </row>
    <row r="156" spans="1:7" s="14" customFormat="1" ht="61.5" customHeight="1" thickBot="1">
      <c r="A156" s="26"/>
      <c r="B156" s="54"/>
      <c r="C156" s="10"/>
      <c r="D156" s="26"/>
      <c r="E156" s="31"/>
      <c r="G156" s="13"/>
    </row>
    <row r="157" spans="1:7" s="14" customFormat="1" ht="15.75">
      <c r="A157" s="3">
        <v>4</v>
      </c>
      <c r="B157" s="16" t="s">
        <v>104</v>
      </c>
      <c r="C157" s="16" t="s">
        <v>0</v>
      </c>
      <c r="D157" s="16" t="s">
        <v>1</v>
      </c>
      <c r="E157" s="16" t="s">
        <v>3</v>
      </c>
      <c r="F157" s="17" t="s">
        <v>2</v>
      </c>
      <c r="G157" s="13"/>
    </row>
    <row r="158" spans="1:7" s="14" customFormat="1" ht="46.5" customHeight="1">
      <c r="A158" s="5">
        <v>4.0999999999999996</v>
      </c>
      <c r="B158" s="4" t="s">
        <v>128</v>
      </c>
      <c r="C158" s="124"/>
      <c r="D158" s="125"/>
      <c r="E158" s="139"/>
      <c r="F158" s="61"/>
      <c r="G158" s="13"/>
    </row>
    <row r="159" spans="1:7" s="14" customFormat="1" ht="15.75">
      <c r="A159" s="5" t="s">
        <v>16</v>
      </c>
      <c r="B159" s="4" t="s">
        <v>109</v>
      </c>
      <c r="C159" s="6" t="s">
        <v>5</v>
      </c>
      <c r="D159" s="112">
        <v>40</v>
      </c>
      <c r="E159" s="11"/>
      <c r="F159" s="12">
        <f>D159*E159</f>
        <v>0</v>
      </c>
      <c r="G159" s="13"/>
    </row>
    <row r="160" spans="1:7" s="14" customFormat="1" ht="15.75">
      <c r="A160" s="5" t="s">
        <v>17</v>
      </c>
      <c r="B160" s="4" t="s">
        <v>110</v>
      </c>
      <c r="C160" s="6" t="s">
        <v>5</v>
      </c>
      <c r="D160" s="106">
        <v>40</v>
      </c>
      <c r="E160" s="11"/>
      <c r="F160" s="12">
        <f>D160*E160</f>
        <v>0</v>
      </c>
      <c r="G160" s="13"/>
    </row>
    <row r="161" spans="1:7" s="14" customFormat="1" ht="16.5" thickBot="1">
      <c r="A161" s="43" t="s">
        <v>106</v>
      </c>
      <c r="B161" s="44"/>
      <c r="C161" s="37"/>
      <c r="D161" s="37"/>
      <c r="E161" s="37"/>
      <c r="F161" s="64">
        <f>SUM(F158:F160)</f>
        <v>0</v>
      </c>
      <c r="G161" s="13"/>
    </row>
    <row r="162" spans="1:7" s="14" customFormat="1" ht="12.75" customHeight="1" thickBot="1">
      <c r="A162" s="2"/>
      <c r="B162" s="15"/>
      <c r="C162" s="15"/>
      <c r="D162" s="15"/>
      <c r="E162" s="15"/>
      <c r="F162" s="24"/>
      <c r="G162" s="13"/>
    </row>
    <row r="163" spans="1:7" s="14" customFormat="1" ht="16.5" thickBot="1">
      <c r="A163" s="130" t="s">
        <v>107</v>
      </c>
      <c r="B163" s="131"/>
      <c r="C163" s="131"/>
      <c r="D163" s="131"/>
      <c r="E163" s="131"/>
      <c r="F163" s="65">
        <f>F145+F150+F155+F161</f>
        <v>0</v>
      </c>
      <c r="G163" s="13"/>
    </row>
    <row r="164" spans="1:7" s="14" customFormat="1" ht="15.75">
      <c r="A164" s="2"/>
      <c r="B164" s="15"/>
      <c r="C164" s="15"/>
      <c r="D164" s="15"/>
      <c r="E164" s="15"/>
      <c r="F164" s="24"/>
      <c r="G164" s="13"/>
    </row>
    <row r="165" spans="1:7" s="14" customFormat="1" ht="15.75">
      <c r="A165" s="2"/>
      <c r="B165" s="15"/>
      <c r="C165" s="15"/>
      <c r="D165" s="15"/>
      <c r="E165" s="15"/>
      <c r="F165" s="24"/>
      <c r="G165" s="13"/>
    </row>
    <row r="166" spans="1:7" s="14" customFormat="1" ht="15.75">
      <c r="A166" s="2"/>
      <c r="B166" s="15"/>
      <c r="C166" s="15"/>
      <c r="D166" s="15"/>
      <c r="E166" s="15"/>
      <c r="F166" s="24"/>
      <c r="G166" s="13"/>
    </row>
    <row r="167" spans="1:7" s="14" customFormat="1" ht="44.25" customHeight="1" thickBot="1">
      <c r="A167" s="2"/>
      <c r="B167" s="15"/>
      <c r="C167" s="15"/>
      <c r="D167" s="15"/>
      <c r="E167" s="15"/>
      <c r="F167" s="24"/>
      <c r="G167" s="13"/>
    </row>
    <row r="168" spans="1:7" s="14" customFormat="1" ht="18.75" thickBot="1">
      <c r="A168" s="56"/>
      <c r="B168" s="60" t="s">
        <v>95</v>
      </c>
      <c r="C168" s="57"/>
      <c r="D168" s="57"/>
      <c r="E168" s="57"/>
      <c r="F168" s="58"/>
      <c r="G168" s="13"/>
    </row>
    <row r="169" spans="1:7" s="14" customFormat="1" ht="16.5" thickBot="1">
      <c r="A169" s="39"/>
      <c r="B169" s="40"/>
      <c r="C169" s="40"/>
      <c r="D169" s="40"/>
      <c r="E169" s="40"/>
      <c r="F169" s="42"/>
      <c r="G169" s="13"/>
    </row>
    <row r="170" spans="1:7" s="14" customFormat="1" ht="16.5" thickBot="1">
      <c r="A170" s="136" t="str">
        <f>A41</f>
        <v>I. TOTAL OF Earthworks</v>
      </c>
      <c r="B170" s="137"/>
      <c r="C170" s="137"/>
      <c r="D170" s="137"/>
      <c r="E170" s="138"/>
      <c r="F170" s="66">
        <f>F41</f>
        <v>0</v>
      </c>
      <c r="G170" s="13"/>
    </row>
    <row r="171" spans="1:7" s="14" customFormat="1" ht="16.5" thickBot="1">
      <c r="A171" s="136" t="str">
        <f>A81</f>
        <v>II. TOTAL OF THE CONSTRUCTION OF ASPHALT SURFACE</v>
      </c>
      <c r="B171" s="137"/>
      <c r="C171" s="137"/>
      <c r="D171" s="137"/>
      <c r="E171" s="138"/>
      <c r="F171" s="66">
        <f>F81</f>
        <v>0</v>
      </c>
      <c r="G171" s="13"/>
    </row>
    <row r="172" spans="1:7" s="14" customFormat="1" ht="16.5" thickBot="1">
      <c r="A172" s="136" t="str">
        <f>A100</f>
        <v>III. TOTAL OF THE MARKING/PAINTING AND ROADWAY ACCESSORIES</v>
      </c>
      <c r="B172" s="137"/>
      <c r="C172" s="137"/>
      <c r="D172" s="137"/>
      <c r="E172" s="138"/>
      <c r="F172" s="66">
        <f>F100</f>
        <v>0</v>
      </c>
      <c r="G172" s="13"/>
    </row>
    <row r="173" spans="1:7" s="14" customFormat="1" ht="16.5" thickBot="1">
      <c r="A173" s="136" t="str">
        <f>A131</f>
        <v>IV. TOTAL OF the Concrete Products for Pavements</v>
      </c>
      <c r="B173" s="137"/>
      <c r="C173" s="137"/>
      <c r="D173" s="137"/>
      <c r="E173" s="138"/>
      <c r="F173" s="66">
        <f>F131</f>
        <v>0</v>
      </c>
      <c r="G173" s="13"/>
    </row>
    <row r="174" spans="1:7" s="14" customFormat="1" ht="16.5" thickBot="1">
      <c r="A174" s="136" t="str">
        <f>A133</f>
        <v>V - Concrete Works</v>
      </c>
      <c r="B174" s="137"/>
      <c r="C174" s="137"/>
      <c r="D174" s="137"/>
      <c r="E174" s="138"/>
      <c r="F174" s="66">
        <f>F163</f>
        <v>0</v>
      </c>
      <c r="G174" s="13"/>
    </row>
    <row r="175" spans="1:7" s="14" customFormat="1" ht="16.5" thickBot="1">
      <c r="A175" s="142"/>
      <c r="B175" s="143"/>
      <c r="C175" s="143"/>
      <c r="D175" s="143"/>
      <c r="E175" s="144"/>
      <c r="F175" s="41"/>
      <c r="G175" s="13"/>
    </row>
    <row r="176" spans="1:7" s="14" customFormat="1" ht="24" customHeight="1" thickBot="1">
      <c r="A176" s="133" t="s">
        <v>94</v>
      </c>
      <c r="B176" s="134"/>
      <c r="C176" s="134"/>
      <c r="D176" s="134"/>
      <c r="E176" s="135"/>
      <c r="F176" s="65">
        <f>F170+F171+F172+F173+F174</f>
        <v>0</v>
      </c>
      <c r="G176" s="13"/>
    </row>
    <row r="179" ht="15.75" customHeight="1"/>
    <row r="181" ht="7.5" customHeight="1"/>
    <row r="182" ht="24" customHeight="1"/>
    <row r="187" ht="8.25" customHeight="1"/>
    <row r="230" ht="24" customHeight="1"/>
    <row r="262" spans="1:6" s="20" customFormat="1">
      <c r="A262" s="2"/>
      <c r="B262" s="15"/>
      <c r="C262" s="15"/>
      <c r="D262" s="15"/>
      <c r="E262" s="15"/>
      <c r="F262" s="24"/>
    </row>
    <row r="476" ht="7.5" customHeight="1"/>
    <row r="478" ht="7.5" customHeight="1"/>
    <row r="483" ht="7.5" customHeight="1"/>
    <row r="489" ht="7.5" customHeight="1"/>
  </sheetData>
  <mergeCells count="37">
    <mergeCell ref="C158:E158"/>
    <mergeCell ref="A163:E163"/>
    <mergeCell ref="A174:E174"/>
    <mergeCell ref="A133:E133"/>
    <mergeCell ref="C148:E148"/>
    <mergeCell ref="A153:A154"/>
    <mergeCell ref="B153:B154"/>
    <mergeCell ref="C153:E153"/>
    <mergeCell ref="A148:A149"/>
    <mergeCell ref="B148:B149"/>
    <mergeCell ref="A100:E100"/>
    <mergeCell ref="A103:E103"/>
    <mergeCell ref="A176:E176"/>
    <mergeCell ref="A170:E170"/>
    <mergeCell ref="A171:E171"/>
    <mergeCell ref="A172:E172"/>
    <mergeCell ref="A173:E173"/>
    <mergeCell ref="C127:E127"/>
    <mergeCell ref="A127:A128"/>
    <mergeCell ref="A175:E175"/>
    <mergeCell ref="A131:E131"/>
    <mergeCell ref="B119:B120"/>
    <mergeCell ref="A119:A120"/>
    <mergeCell ref="C119:E119"/>
    <mergeCell ref="C124:E124"/>
    <mergeCell ref="C111:E111"/>
    <mergeCell ref="A1:F1"/>
    <mergeCell ref="A5:F5"/>
    <mergeCell ref="A81:E81"/>
    <mergeCell ref="A85:F85"/>
    <mergeCell ref="A41:E41"/>
    <mergeCell ref="A44:F44"/>
    <mergeCell ref="A94:A95"/>
    <mergeCell ref="A96:A97"/>
    <mergeCell ref="B96:B97"/>
    <mergeCell ref="B94:B95"/>
    <mergeCell ref="C96:E96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Header>&amp;CBill of Quantity of Horizontal Service Works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Horizontal Services </vt:lpstr>
      <vt:lpstr>'Horizontal Services '!Print_Area</vt:lpstr>
    </vt:vector>
  </TitlesOfParts>
  <Company>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Tamas Takacs</dc:creator>
  <cp:lastModifiedBy>Sabrije Gjyshinca</cp:lastModifiedBy>
  <cp:lastPrinted>2018-02-20T08:38:15Z</cp:lastPrinted>
  <dcterms:created xsi:type="dcterms:W3CDTF">2001-08-06T22:07:40Z</dcterms:created>
  <dcterms:modified xsi:type="dcterms:W3CDTF">2018-02-20T08:40:25Z</dcterms:modified>
</cp:coreProperties>
</file>